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번개\"/>
    </mc:Choice>
  </mc:AlternateContent>
  <bookViews>
    <workbookView xWindow="0" yWindow="0" windowWidth="19440" windowHeight="12390"/>
  </bookViews>
  <sheets>
    <sheet name="물품증감내역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O7" i="1"/>
  <c r="P7" i="1"/>
  <c r="Q7" i="1"/>
  <c r="N7" i="1"/>
  <c r="I8" i="1"/>
  <c r="J8" i="1"/>
  <c r="K8" i="1"/>
  <c r="L8" i="1"/>
  <c r="I7" i="1"/>
  <c r="J7" i="1"/>
  <c r="K7" i="1"/>
  <c r="L7" i="1"/>
  <c r="R7" i="1" l="1"/>
  <c r="M7" i="1"/>
  <c r="H7" i="1" l="1"/>
  <c r="O8" i="1"/>
  <c r="P8" i="1"/>
  <c r="Q8" i="1"/>
  <c r="M9" i="1"/>
  <c r="S9" i="1" s="1"/>
  <c r="M10" i="1"/>
  <c r="S10" i="1" s="1"/>
  <c r="M11" i="1"/>
  <c r="S11" i="1" s="1"/>
  <c r="M12" i="1"/>
  <c r="S12" i="1" s="1"/>
  <c r="M13" i="1"/>
  <c r="S13" i="1" s="1"/>
  <c r="M14" i="1"/>
  <c r="S14" i="1" s="1"/>
  <c r="M15" i="1"/>
  <c r="S15" i="1" s="1"/>
  <c r="M16" i="1"/>
  <c r="S16" i="1" s="1"/>
  <c r="M17" i="1"/>
  <c r="S17" i="1" s="1"/>
  <c r="M18" i="1"/>
  <c r="S18" i="1" s="1"/>
  <c r="M19" i="1"/>
  <c r="S19" i="1" s="1"/>
  <c r="M20" i="1"/>
  <c r="S20" i="1" s="1"/>
  <c r="M21" i="1"/>
  <c r="S21" i="1" s="1"/>
  <c r="M22" i="1"/>
  <c r="S22" i="1" s="1"/>
  <c r="M23" i="1"/>
  <c r="S23" i="1" s="1"/>
  <c r="M24" i="1"/>
  <c r="S24" i="1" s="1"/>
  <c r="M25" i="1"/>
  <c r="S25" i="1" s="1"/>
  <c r="M26" i="1"/>
  <c r="S26" i="1" s="1"/>
  <c r="M27" i="1"/>
  <c r="S27" i="1" s="1"/>
  <c r="M28" i="1"/>
  <c r="S28" i="1" s="1"/>
  <c r="M29" i="1"/>
  <c r="S29" i="1" s="1"/>
  <c r="M30" i="1"/>
  <c r="S30" i="1" s="1"/>
  <c r="M31" i="1"/>
  <c r="S31" i="1" s="1"/>
  <c r="M32" i="1"/>
  <c r="S32" i="1" s="1"/>
  <c r="M33" i="1"/>
  <c r="S33" i="1" s="1"/>
  <c r="M34" i="1"/>
  <c r="S34" i="1" s="1"/>
  <c r="M35" i="1"/>
  <c r="S35" i="1" s="1"/>
  <c r="M36" i="1"/>
  <c r="S36" i="1" s="1"/>
  <c r="M37" i="1"/>
  <c r="S37" i="1" s="1"/>
  <c r="M38" i="1"/>
  <c r="S38" i="1" s="1"/>
  <c r="M39" i="1"/>
  <c r="S39" i="1" s="1"/>
  <c r="M40" i="1"/>
  <c r="S40" i="1" s="1"/>
  <c r="M41" i="1"/>
  <c r="S41" i="1" s="1"/>
  <c r="M42" i="1"/>
  <c r="S42" i="1" s="1"/>
  <c r="M43" i="1"/>
  <c r="S43" i="1" s="1"/>
  <c r="M44" i="1"/>
  <c r="S44" i="1" s="1"/>
  <c r="M45" i="1"/>
  <c r="S45" i="1" s="1"/>
  <c r="M46" i="1"/>
  <c r="S46" i="1" s="1"/>
  <c r="M47" i="1"/>
  <c r="S47" i="1" s="1"/>
  <c r="M48" i="1"/>
  <c r="S48" i="1" s="1"/>
  <c r="M49" i="1"/>
  <c r="S49" i="1" s="1"/>
  <c r="M50" i="1"/>
  <c r="S50" i="1" s="1"/>
  <c r="M51" i="1"/>
  <c r="S51" i="1" s="1"/>
  <c r="M52" i="1"/>
  <c r="S52" i="1" s="1"/>
  <c r="M53" i="1"/>
  <c r="S53" i="1" s="1"/>
  <c r="M54" i="1"/>
  <c r="S54" i="1" s="1"/>
  <c r="M55" i="1"/>
  <c r="S55" i="1" s="1"/>
  <c r="M56" i="1"/>
  <c r="S56" i="1" s="1"/>
  <c r="M57" i="1"/>
  <c r="S57" i="1" s="1"/>
  <c r="M58" i="1"/>
  <c r="S58" i="1" s="1"/>
  <c r="M59" i="1"/>
  <c r="S59" i="1" s="1"/>
  <c r="M60" i="1"/>
  <c r="S60" i="1" s="1"/>
  <c r="M61" i="1"/>
  <c r="S61" i="1" s="1"/>
  <c r="M62" i="1"/>
  <c r="S62" i="1" s="1"/>
  <c r="M63" i="1"/>
  <c r="S63" i="1" s="1"/>
  <c r="M64" i="1"/>
  <c r="S64" i="1" s="1"/>
  <c r="M65" i="1"/>
  <c r="S65" i="1" s="1"/>
  <c r="M66" i="1"/>
  <c r="S66" i="1" s="1"/>
  <c r="M67" i="1"/>
  <c r="S67" i="1" s="1"/>
  <c r="M68" i="1"/>
  <c r="S68" i="1" s="1"/>
  <c r="M69" i="1"/>
  <c r="S69" i="1" s="1"/>
  <c r="M70" i="1"/>
  <c r="S70" i="1" s="1"/>
  <c r="M71" i="1"/>
  <c r="S71" i="1" s="1"/>
  <c r="M72" i="1"/>
  <c r="S72" i="1" s="1"/>
  <c r="M73" i="1"/>
  <c r="S73" i="1" s="1"/>
  <c r="M74" i="1"/>
  <c r="S74" i="1" s="1"/>
  <c r="M75" i="1"/>
  <c r="S75" i="1" s="1"/>
  <c r="M76" i="1"/>
  <c r="S76" i="1" s="1"/>
  <c r="M77" i="1"/>
  <c r="S77" i="1" s="1"/>
  <c r="M78" i="1"/>
  <c r="S78" i="1" s="1"/>
  <c r="M79" i="1"/>
  <c r="S79" i="1" s="1"/>
  <c r="M80" i="1"/>
  <c r="S80" i="1" s="1"/>
  <c r="M81" i="1"/>
  <c r="S81" i="1" s="1"/>
  <c r="M82" i="1"/>
  <c r="S82" i="1" s="1"/>
  <c r="M83" i="1"/>
  <c r="S83" i="1" s="1"/>
  <c r="M84" i="1"/>
  <c r="S84" i="1" s="1"/>
  <c r="M85" i="1"/>
  <c r="S85" i="1" s="1"/>
  <c r="M86" i="1"/>
  <c r="S86" i="1" s="1"/>
  <c r="M87" i="1"/>
  <c r="S87" i="1" s="1"/>
  <c r="M88" i="1"/>
  <c r="S88" i="1" s="1"/>
  <c r="M89" i="1"/>
  <c r="S89" i="1" s="1"/>
  <c r="M90" i="1"/>
  <c r="S90" i="1" s="1"/>
  <c r="M91" i="1"/>
  <c r="S91" i="1" s="1"/>
  <c r="M92" i="1"/>
  <c r="S92" i="1" s="1"/>
  <c r="M93" i="1"/>
  <c r="S93" i="1" s="1"/>
  <c r="M94" i="1"/>
  <c r="S94" i="1" s="1"/>
  <c r="M95" i="1"/>
  <c r="S95" i="1" s="1"/>
  <c r="M96" i="1"/>
  <c r="S96" i="1" s="1"/>
  <c r="M97" i="1"/>
  <c r="S97" i="1" s="1"/>
  <c r="M98" i="1"/>
  <c r="S98" i="1" s="1"/>
  <c r="M99" i="1"/>
  <c r="S99" i="1" s="1"/>
  <c r="M100" i="1"/>
  <c r="S100" i="1" s="1"/>
  <c r="M101" i="1"/>
  <c r="S101" i="1" s="1"/>
  <c r="M102" i="1"/>
  <c r="S102" i="1" s="1"/>
  <c r="M103" i="1"/>
  <c r="S103" i="1" s="1"/>
  <c r="M104" i="1"/>
  <c r="S104" i="1" s="1"/>
  <c r="M105" i="1"/>
  <c r="S105" i="1" s="1"/>
  <c r="M106" i="1"/>
  <c r="S106" i="1" s="1"/>
  <c r="M107" i="1"/>
  <c r="S107" i="1" s="1"/>
  <c r="M108" i="1"/>
  <c r="S108" i="1" s="1"/>
  <c r="M109" i="1"/>
  <c r="S109" i="1" s="1"/>
  <c r="M110" i="1"/>
  <c r="S110" i="1" s="1"/>
  <c r="M111" i="1"/>
  <c r="S111" i="1" s="1"/>
  <c r="M112" i="1"/>
  <c r="S112" i="1" s="1"/>
  <c r="M113" i="1"/>
  <c r="S113" i="1" s="1"/>
  <c r="M114" i="1"/>
  <c r="S114" i="1" s="1"/>
  <c r="M115" i="1"/>
  <c r="S115" i="1" s="1"/>
  <c r="M116" i="1"/>
  <c r="S116" i="1" s="1"/>
  <c r="M117" i="1"/>
  <c r="S117" i="1" s="1"/>
  <c r="M118" i="1"/>
  <c r="S118" i="1" s="1"/>
  <c r="M119" i="1"/>
  <c r="S119" i="1" s="1"/>
  <c r="M120" i="1"/>
  <c r="S120" i="1" s="1"/>
  <c r="M121" i="1"/>
  <c r="S121" i="1" s="1"/>
  <c r="M122" i="1"/>
  <c r="S122" i="1" s="1"/>
  <c r="M123" i="1"/>
  <c r="S123" i="1" s="1"/>
  <c r="M124" i="1"/>
  <c r="S124" i="1" s="1"/>
  <c r="N8" i="1"/>
  <c r="S8" i="1" l="1"/>
  <c r="S7" i="1"/>
  <c r="R8" i="1"/>
  <c r="M8" i="1"/>
  <c r="H8" i="1" l="1"/>
</calcChain>
</file>

<file path=xl/sharedStrings.xml><?xml version="1.0" encoding="utf-8"?>
<sst xmlns="http://schemas.openxmlformats.org/spreadsheetml/2006/main" count="431" uniqueCount="362">
  <si>
    <t>품     명</t>
  </si>
  <si>
    <t>정수</t>
  </si>
  <si>
    <t>구분</t>
  </si>
  <si>
    <t>당 해 년 도  물 품  증 · 감  실 적</t>
  </si>
  <si>
    <t>처     분</t>
  </si>
  <si>
    <t>구매</t>
  </si>
  <si>
    <t>관리전환</t>
  </si>
  <si>
    <t>양여</t>
  </si>
  <si>
    <t>기타</t>
  </si>
  <si>
    <t>소계</t>
  </si>
  <si>
    <t>매각</t>
  </si>
  <si>
    <t>관리전환</t>
  </si>
  <si>
    <t>기타</t>
  </si>
  <si>
    <t>소계</t>
  </si>
  <si>
    <t>수량</t>
  </si>
  <si>
    <t>금액</t>
  </si>
  <si>
    <t>1</t>
  </si>
  <si>
    <t>25101501</t>
  </si>
  <si>
    <t>미니버스</t>
  </si>
  <si>
    <t>8</t>
  </si>
  <si>
    <t>수량</t>
  </si>
  <si>
    <t>금액</t>
  </si>
  <si>
    <t>2</t>
  </si>
  <si>
    <t>25101502</t>
  </si>
  <si>
    <t>버스</t>
  </si>
  <si>
    <t>8</t>
  </si>
  <si>
    <t>수량</t>
  </si>
  <si>
    <t>금액</t>
  </si>
  <si>
    <t>3</t>
  </si>
  <si>
    <t>25101503</t>
  </si>
  <si>
    <t>일반승용차</t>
  </si>
  <si>
    <t>8</t>
  </si>
  <si>
    <t>수량</t>
  </si>
  <si>
    <t>금액</t>
  </si>
  <si>
    <t>4</t>
  </si>
  <si>
    <t>25101505</t>
  </si>
  <si>
    <t>미니밴또는밴</t>
  </si>
  <si>
    <t>7</t>
  </si>
  <si>
    <t>수량</t>
  </si>
  <si>
    <t>금액</t>
  </si>
  <si>
    <t>5</t>
  </si>
  <si>
    <t>25101507</t>
  </si>
  <si>
    <t>7</t>
  </si>
  <si>
    <t>수량</t>
  </si>
  <si>
    <t>0</t>
  </si>
  <si>
    <t>금액</t>
  </si>
  <si>
    <t>6</t>
  </si>
  <si>
    <t>25101601</t>
  </si>
  <si>
    <t>덤프트럭</t>
  </si>
  <si>
    <t>11</t>
  </si>
  <si>
    <t>수량</t>
  </si>
  <si>
    <t>금액</t>
  </si>
  <si>
    <t>7</t>
  </si>
  <si>
    <t>25101611</t>
  </si>
  <si>
    <t>화물트럭</t>
  </si>
  <si>
    <t>7</t>
  </si>
  <si>
    <t>수량</t>
  </si>
  <si>
    <t>금액</t>
  </si>
  <si>
    <t>8</t>
  </si>
  <si>
    <t>25101703</t>
  </si>
  <si>
    <t>구급차</t>
  </si>
  <si>
    <t>수량</t>
  </si>
  <si>
    <t>7</t>
  </si>
  <si>
    <t>금액</t>
  </si>
  <si>
    <t>9</t>
  </si>
  <si>
    <t>25101789</t>
  </si>
  <si>
    <t>소방펌프차</t>
  </si>
  <si>
    <t>7</t>
  </si>
  <si>
    <t>수량</t>
  </si>
  <si>
    <t>금액</t>
  </si>
  <si>
    <t>10</t>
  </si>
  <si>
    <t>25101790</t>
  </si>
  <si>
    <t>소방물탱크차</t>
  </si>
  <si>
    <t>7</t>
  </si>
  <si>
    <t>수량</t>
  </si>
  <si>
    <t>금액</t>
  </si>
  <si>
    <t>11</t>
  </si>
  <si>
    <t>25101791</t>
  </si>
  <si>
    <t>소방화학차</t>
  </si>
  <si>
    <t>7</t>
  </si>
  <si>
    <t>수량</t>
  </si>
  <si>
    <t>금액</t>
  </si>
  <si>
    <t>12</t>
  </si>
  <si>
    <t>25101792</t>
  </si>
  <si>
    <t>소방사다리차</t>
  </si>
  <si>
    <t>수량</t>
  </si>
  <si>
    <t>금액</t>
  </si>
  <si>
    <t>13</t>
  </si>
  <si>
    <t>25101793</t>
  </si>
  <si>
    <t>구조공작차</t>
  </si>
  <si>
    <t>7</t>
  </si>
  <si>
    <t>수량</t>
  </si>
  <si>
    <t>금액</t>
  </si>
  <si>
    <t>14</t>
  </si>
  <si>
    <t>25101794</t>
  </si>
  <si>
    <t>배연차</t>
  </si>
  <si>
    <t>7</t>
  </si>
  <si>
    <t>수량</t>
  </si>
  <si>
    <t>금액</t>
  </si>
  <si>
    <t>15</t>
  </si>
  <si>
    <t>25101795</t>
  </si>
  <si>
    <t>조연차</t>
  </si>
  <si>
    <t>수량</t>
  </si>
  <si>
    <t>금액</t>
  </si>
  <si>
    <t>16</t>
  </si>
  <si>
    <t>25101796</t>
  </si>
  <si>
    <t>무인방수탑차</t>
  </si>
  <si>
    <t>7</t>
  </si>
  <si>
    <t>수량</t>
  </si>
  <si>
    <t>금액</t>
  </si>
  <si>
    <t>17</t>
  </si>
  <si>
    <t>25101797</t>
  </si>
  <si>
    <t>화재조사차</t>
  </si>
  <si>
    <t>수량</t>
  </si>
  <si>
    <t>금액</t>
  </si>
  <si>
    <t>18</t>
  </si>
  <si>
    <t>25101798</t>
  </si>
  <si>
    <t>지휘차</t>
  </si>
  <si>
    <t>수량</t>
  </si>
  <si>
    <t>금액</t>
  </si>
  <si>
    <t>19</t>
  </si>
  <si>
    <t>25101799</t>
  </si>
  <si>
    <t>제독차</t>
  </si>
  <si>
    <t>수량</t>
  </si>
  <si>
    <t>금액</t>
  </si>
  <si>
    <t>20</t>
  </si>
  <si>
    <t>25101910</t>
  </si>
  <si>
    <t>살수차</t>
  </si>
  <si>
    <t>8</t>
  </si>
  <si>
    <t>수량</t>
  </si>
  <si>
    <t>금액</t>
  </si>
  <si>
    <t>21</t>
  </si>
  <si>
    <t>25101924</t>
  </si>
  <si>
    <t>가드레일청소차</t>
  </si>
  <si>
    <t>8</t>
  </si>
  <si>
    <t>수량</t>
  </si>
  <si>
    <t>금액</t>
  </si>
  <si>
    <t>22</t>
  </si>
  <si>
    <t>25101926</t>
  </si>
  <si>
    <t>제설차</t>
  </si>
  <si>
    <t>8</t>
  </si>
  <si>
    <t>수량</t>
  </si>
  <si>
    <t>금액</t>
  </si>
  <si>
    <t>23</t>
  </si>
  <si>
    <t>25101927</t>
  </si>
  <si>
    <t>칼슘살포차</t>
  </si>
  <si>
    <t>수량</t>
  </si>
  <si>
    <t>금액</t>
  </si>
  <si>
    <t>24</t>
  </si>
  <si>
    <t>25101930</t>
  </si>
  <si>
    <t>조명차</t>
  </si>
  <si>
    <t>수량</t>
  </si>
  <si>
    <t>금액</t>
  </si>
  <si>
    <t>25</t>
  </si>
  <si>
    <t>25101959</t>
  </si>
  <si>
    <t>도로보수차</t>
  </si>
  <si>
    <t>수량</t>
  </si>
  <si>
    <t>금액</t>
  </si>
  <si>
    <t>26</t>
  </si>
  <si>
    <t>25101963</t>
  </si>
  <si>
    <t>노면청소차</t>
  </si>
  <si>
    <t>7</t>
  </si>
  <si>
    <t>수량</t>
  </si>
  <si>
    <t>금액</t>
  </si>
  <si>
    <t>27</t>
  </si>
  <si>
    <t>25101969</t>
  </si>
  <si>
    <t>고소작업차</t>
  </si>
  <si>
    <t>수량</t>
  </si>
  <si>
    <t>금액</t>
  </si>
  <si>
    <t>28</t>
  </si>
  <si>
    <t>25101981</t>
  </si>
  <si>
    <t>분무기탑재차</t>
  </si>
  <si>
    <t>8</t>
  </si>
  <si>
    <t>수량</t>
  </si>
  <si>
    <t>금액</t>
  </si>
  <si>
    <t>29</t>
  </si>
  <si>
    <t>25101986</t>
  </si>
  <si>
    <t>견인트럭</t>
  </si>
  <si>
    <t>7</t>
  </si>
  <si>
    <t>수량</t>
  </si>
  <si>
    <t>금액</t>
  </si>
  <si>
    <t>30</t>
  </si>
  <si>
    <t>25101990</t>
  </si>
  <si>
    <t>7</t>
  </si>
  <si>
    <t>수량</t>
  </si>
  <si>
    <t>금액</t>
  </si>
  <si>
    <t>31</t>
  </si>
  <si>
    <t>25101994</t>
  </si>
  <si>
    <t>탱크트럭</t>
  </si>
  <si>
    <t>8</t>
  </si>
  <si>
    <t>수량</t>
  </si>
  <si>
    <t>금액</t>
  </si>
  <si>
    <t>32</t>
  </si>
  <si>
    <t>25101998</t>
  </si>
  <si>
    <t>발전차</t>
  </si>
  <si>
    <t>수량</t>
  </si>
  <si>
    <t>금액</t>
  </si>
  <si>
    <t>33</t>
  </si>
  <si>
    <t>25101999</t>
  </si>
  <si>
    <t>전기자동차</t>
  </si>
  <si>
    <t>수량</t>
  </si>
  <si>
    <t>금액</t>
  </si>
  <si>
    <t>34</t>
  </si>
  <si>
    <t>39121011</t>
  </si>
  <si>
    <t>무정전전원장치</t>
  </si>
  <si>
    <t>10</t>
  </si>
  <si>
    <t>수량</t>
  </si>
  <si>
    <t>금액</t>
  </si>
  <si>
    <t>35</t>
  </si>
  <si>
    <t>40101701</t>
  </si>
  <si>
    <t>냉방기</t>
  </si>
  <si>
    <t>10</t>
  </si>
  <si>
    <t>수량</t>
  </si>
  <si>
    <t>금액</t>
  </si>
  <si>
    <t>36</t>
  </si>
  <si>
    <t>40101715</t>
  </si>
  <si>
    <t>항온항습기</t>
  </si>
  <si>
    <t>9</t>
  </si>
  <si>
    <t>수량</t>
  </si>
  <si>
    <t>금액</t>
  </si>
  <si>
    <t>37</t>
  </si>
  <si>
    <t>40101787</t>
  </si>
  <si>
    <t>냉난방기</t>
  </si>
  <si>
    <t>9</t>
  </si>
  <si>
    <t>수량</t>
  </si>
  <si>
    <t>금액</t>
  </si>
  <si>
    <t>38</t>
  </si>
  <si>
    <t>41103202</t>
  </si>
  <si>
    <t>실험용세척기</t>
  </si>
  <si>
    <t>10</t>
  </si>
  <si>
    <t>수량</t>
  </si>
  <si>
    <t>금액</t>
  </si>
  <si>
    <t>39</t>
  </si>
  <si>
    <t>41103901</t>
  </si>
  <si>
    <t>미량원심분리기</t>
  </si>
  <si>
    <t>10</t>
  </si>
  <si>
    <t>수량</t>
  </si>
  <si>
    <t>금액</t>
  </si>
  <si>
    <t>40</t>
  </si>
  <si>
    <t>41104510</t>
  </si>
  <si>
    <t>10</t>
  </si>
  <si>
    <t>수량</t>
  </si>
  <si>
    <t>금액</t>
  </si>
  <si>
    <t>41</t>
  </si>
  <si>
    <t>41111703</t>
  </si>
  <si>
    <t>실체현미경</t>
  </si>
  <si>
    <t>수량</t>
  </si>
  <si>
    <t>금액</t>
  </si>
  <si>
    <t>42</t>
  </si>
  <si>
    <t>41111711</t>
  </si>
  <si>
    <t>전자현미경</t>
  </si>
  <si>
    <t>11</t>
  </si>
  <si>
    <t>수량</t>
  </si>
  <si>
    <t>금액</t>
  </si>
  <si>
    <t>43</t>
  </si>
  <si>
    <t>41115320</t>
  </si>
  <si>
    <t>신호발생기</t>
  </si>
  <si>
    <t>10</t>
  </si>
  <si>
    <t>수량</t>
  </si>
  <si>
    <t>금액</t>
  </si>
  <si>
    <t>44</t>
  </si>
  <si>
    <t>41115406</t>
  </si>
  <si>
    <t>분광광도계</t>
  </si>
  <si>
    <t>10</t>
  </si>
  <si>
    <t>수량</t>
  </si>
  <si>
    <t>금액</t>
  </si>
  <si>
    <t>45</t>
  </si>
  <si>
    <t>41115703</t>
  </si>
  <si>
    <t>10</t>
  </si>
  <si>
    <t>수량</t>
  </si>
  <si>
    <t>금액</t>
  </si>
  <si>
    <t>46</t>
  </si>
  <si>
    <t>41115705</t>
  </si>
  <si>
    <t>10</t>
  </si>
  <si>
    <t>수량</t>
  </si>
  <si>
    <t>금액</t>
  </si>
  <si>
    <t>47</t>
  </si>
  <si>
    <t>42281508</t>
  </si>
  <si>
    <t>10</t>
  </si>
  <si>
    <t>수량</t>
  </si>
  <si>
    <t>금액</t>
  </si>
  <si>
    <t>48</t>
  </si>
  <si>
    <t>43211503</t>
  </si>
  <si>
    <t>노트북컴퓨터</t>
  </si>
  <si>
    <t>6</t>
  </si>
  <si>
    <t>수량</t>
  </si>
  <si>
    <t>금액</t>
  </si>
  <si>
    <t>49</t>
  </si>
  <si>
    <t>43222805</t>
  </si>
  <si>
    <t>구내교환장비</t>
  </si>
  <si>
    <t>10</t>
  </si>
  <si>
    <t>수량</t>
  </si>
  <si>
    <t>금액</t>
  </si>
  <si>
    <t>50</t>
  </si>
  <si>
    <t>44101501</t>
  </si>
  <si>
    <t>복사기</t>
  </si>
  <si>
    <t>6</t>
  </si>
  <si>
    <t>수량</t>
  </si>
  <si>
    <t>금액</t>
  </si>
  <si>
    <t>51</t>
  </si>
  <si>
    <t>44101503</t>
  </si>
  <si>
    <t>다기능복사기</t>
  </si>
  <si>
    <t>6</t>
  </si>
  <si>
    <t>수량</t>
  </si>
  <si>
    <t>금액</t>
  </si>
  <si>
    <t>52</t>
  </si>
  <si>
    <t>45111616</t>
  </si>
  <si>
    <t>비디오프로젝터</t>
  </si>
  <si>
    <t>수량</t>
  </si>
  <si>
    <t>금액</t>
  </si>
  <si>
    <t>53</t>
  </si>
  <si>
    <t>45111705</t>
  </si>
  <si>
    <t>구내방송장치</t>
  </si>
  <si>
    <t>10</t>
  </si>
  <si>
    <t>수량</t>
  </si>
  <si>
    <t>금액</t>
  </si>
  <si>
    <t>54</t>
  </si>
  <si>
    <t>45111805</t>
  </si>
  <si>
    <t>비디오편집기</t>
  </si>
  <si>
    <t>9</t>
  </si>
  <si>
    <t>수량</t>
  </si>
  <si>
    <t>금액</t>
  </si>
  <si>
    <t>55</t>
  </si>
  <si>
    <t>45111893</t>
  </si>
  <si>
    <t>5</t>
  </si>
  <si>
    <t>수량</t>
  </si>
  <si>
    <t>금액</t>
  </si>
  <si>
    <t>56</t>
  </si>
  <si>
    <t>45121516</t>
  </si>
  <si>
    <t>9</t>
  </si>
  <si>
    <t>수량</t>
  </si>
  <si>
    <t>금액</t>
  </si>
  <si>
    <t>52161545</t>
  </si>
  <si>
    <t>6</t>
  </si>
  <si>
    <t>수량</t>
  </si>
  <si>
    <t>금액</t>
  </si>
  <si>
    <t>□ 증감현황 및 증감사유</t>
    <phoneticPr fontId="1" type="noConversion"/>
  </si>
  <si>
    <t xml:space="preserve"> (단위 : 개,원)</t>
    <phoneticPr fontId="1" type="noConversion"/>
  </si>
  <si>
    <t>정부물품
분류번호</t>
    <phoneticPr fontId="1" type="noConversion"/>
  </si>
  <si>
    <t>내용
연한</t>
    <phoneticPr fontId="1" type="noConversion"/>
  </si>
  <si>
    <t>연
번</t>
    <phoneticPr fontId="1" type="noConversion"/>
  </si>
  <si>
    <t>양여</t>
    <phoneticPr fontId="1" type="noConversion"/>
  </si>
  <si>
    <t>취    득</t>
    <phoneticPr fontId="1" type="noConversion"/>
  </si>
  <si>
    <t>-</t>
    <phoneticPr fontId="1" type="noConversion"/>
  </si>
  <si>
    <t>당해년도말
보유액 
(2015년)</t>
    <phoneticPr fontId="1" type="noConversion"/>
  </si>
  <si>
    <t>46191607</t>
  </si>
  <si>
    <t>소방용호흡기구</t>
  </si>
  <si>
    <t>기체크로마토
그래프</t>
    <phoneticPr fontId="1" type="noConversion"/>
  </si>
  <si>
    <t>액체크로마토
그래프</t>
    <phoneticPr fontId="1" type="noConversion"/>
  </si>
  <si>
    <t>스포츠
유틸리티차량</t>
    <phoneticPr fontId="1" type="noConversion"/>
  </si>
  <si>
    <t>쓰레기
수거용트럭</t>
    <phoneticPr fontId="1" type="noConversion"/>
  </si>
  <si>
    <t>건조캐비닛
또는오븐</t>
    <phoneticPr fontId="1" type="noConversion"/>
  </si>
  <si>
    <t>고압증기멸균기
또는소독기</t>
    <phoneticPr fontId="1" type="noConversion"/>
  </si>
  <si>
    <t>영상정보
디스플레이장치</t>
    <phoneticPr fontId="1" type="noConversion"/>
  </si>
  <si>
    <t>디지탈캠코더
또는비디오카메라</t>
    <phoneticPr fontId="1" type="noConversion"/>
  </si>
  <si>
    <t>디지털비디오
레코더</t>
    <phoneticPr fontId="1" type="noConversion"/>
  </si>
  <si>
    <t>합 계</t>
    <phoneticPr fontId="1" type="noConversion"/>
  </si>
  <si>
    <t>단위</t>
    <phoneticPr fontId="1" type="noConversion"/>
  </si>
  <si>
    <t>대</t>
    <phoneticPr fontId="1" type="noConversion"/>
  </si>
  <si>
    <t>개</t>
    <phoneticPr fontId="1" type="noConversion"/>
  </si>
  <si>
    <t>전년도말
보유액 
(2014년)</t>
    <phoneticPr fontId="1" type="noConversion"/>
  </si>
  <si>
    <r>
      <t>물품</t>
    </r>
    <r>
      <rPr>
        <sz val="22"/>
        <color indexed="8"/>
        <rFont val="Arial"/>
        <family val="2"/>
      </rPr>
      <t xml:space="preserve"> </t>
    </r>
    <r>
      <rPr>
        <sz val="22"/>
        <color indexed="8"/>
        <rFont val="돋움"/>
        <family val="3"/>
        <charset val="129"/>
      </rPr>
      <t>증</t>
    </r>
    <r>
      <rPr>
        <sz val="22"/>
        <color indexed="8"/>
        <rFont val="Arial"/>
        <family val="2"/>
      </rPr>
      <t>·</t>
    </r>
    <r>
      <rPr>
        <sz val="22"/>
        <color indexed="8"/>
        <rFont val="돋움"/>
        <family val="3"/>
        <charset val="129"/>
      </rPr>
      <t>감</t>
    </r>
    <r>
      <rPr>
        <sz val="22"/>
        <color indexed="8"/>
        <rFont val="Arial"/>
        <family val="2"/>
      </rPr>
      <t xml:space="preserve"> </t>
    </r>
    <r>
      <rPr>
        <sz val="22"/>
        <color indexed="8"/>
        <rFont val="돋움"/>
        <family val="3"/>
        <charset val="129"/>
      </rPr>
      <t>및</t>
    </r>
    <r>
      <rPr>
        <sz val="22"/>
        <color indexed="8"/>
        <rFont val="Arial"/>
        <family val="2"/>
      </rPr>
      <t xml:space="preserve"> </t>
    </r>
    <r>
      <rPr>
        <sz val="22"/>
        <color indexed="8"/>
        <rFont val="돋움"/>
        <family val="3"/>
        <charset val="129"/>
      </rPr>
      <t>현재액</t>
    </r>
    <r>
      <rPr>
        <sz val="22"/>
        <color indexed="8"/>
        <rFont val="Arial"/>
        <family val="2"/>
      </rPr>
      <t xml:space="preserve"> </t>
    </r>
    <r>
      <rPr>
        <sz val="22"/>
        <color indexed="8"/>
        <rFont val="돋움"/>
        <family val="3"/>
        <charset val="129"/>
      </rPr>
      <t>보고서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</si>
</sst>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#"/>
  </numFmts>
  <fonts count="17"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4"/>
      <color indexed="8"/>
      <name val="Arial"/>
      <family val="2"/>
    </font>
    <font>
      <sz val="10"/>
      <color indexed="8"/>
      <name val="Arial"/>
      <family val="2"/>
    </font>
    <font>
      <sz val="18"/>
      <color indexed="8"/>
      <name val="Arial"/>
      <family val="2"/>
    </font>
    <font>
      <sz val="18"/>
      <color indexed="8"/>
      <name val="굴림"/>
      <family val="3"/>
      <charset val="129"/>
    </font>
    <font>
      <sz val="18"/>
      <color rgb="FF0066FF"/>
      <name val="굴림l"/>
      <family val="3"/>
      <charset val="129"/>
    </font>
    <font>
      <sz val="18"/>
      <name val="굴림l"/>
      <family val="3"/>
      <charset val="129"/>
    </font>
    <font>
      <sz val="18"/>
      <name val="맑은 고딕"/>
      <family val="3"/>
      <charset val="129"/>
    </font>
    <font>
      <sz val="18"/>
      <name val="Arial"/>
      <family val="2"/>
    </font>
    <font>
      <sz val="18"/>
      <color indexed="8"/>
      <name val="굴림l"/>
      <family val="3"/>
      <charset val="129"/>
    </font>
    <font>
      <sz val="18"/>
      <color indexed="8"/>
      <name val="맑은 고딕"/>
      <family val="3"/>
      <charset val="129"/>
    </font>
    <font>
      <sz val="18"/>
      <name val="굴림"/>
      <family val="3"/>
      <charset val="129"/>
    </font>
    <font>
      <sz val="22"/>
      <color indexed="8"/>
      <name val="돋움"/>
      <family val="3"/>
      <charset val="129"/>
    </font>
    <font>
      <sz val="22"/>
      <color indexed="8"/>
      <name val="Arial"/>
      <family val="2"/>
    </font>
    <font>
      <sz val="20"/>
      <color indexed="8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>
      <alignment vertical="center"/>
    </xf>
  </cellStyleXfs>
  <cellXfs count="63">
    <xf numFmtId="0" fontId="0" fillId="0" borderId="0" xfId="0"/>
    <xf numFmtId="0" fontId="3" fillId="0" borderId="0" xfId="0" applyFont="1"/>
    <xf numFmtId="176" fontId="0" fillId="0" borderId="0" xfId="0" applyNumberFormat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 wrapText="1"/>
    </xf>
    <xf numFmtId="176" fontId="5" fillId="0" borderId="0" xfId="0" applyNumberFormat="1" applyFont="1" applyFill="1" applyAlignment="1">
      <alignment horizontal="center" vertical="center"/>
    </xf>
    <xf numFmtId="176" fontId="6" fillId="2" borderId="0" xfId="0" applyNumberFormat="1" applyFont="1" applyFill="1" applyBorder="1" applyAlignment="1" applyProtection="1">
      <alignment horizontal="center" vertical="center"/>
      <protection locked="0"/>
    </xf>
    <xf numFmtId="176" fontId="6" fillId="0" borderId="0" xfId="0" applyNumberFormat="1" applyFont="1" applyFill="1" applyBorder="1" applyAlignment="1" applyProtection="1">
      <alignment horizontal="center" vertical="center"/>
      <protection locked="0"/>
    </xf>
    <xf numFmtId="176" fontId="6" fillId="2" borderId="1" xfId="0" applyNumberFormat="1" applyFont="1" applyFill="1" applyBorder="1" applyAlignment="1" applyProtection="1">
      <alignment horizontal="center" vertical="center"/>
      <protection locked="0"/>
    </xf>
    <xf numFmtId="176" fontId="6" fillId="0" borderId="1" xfId="0" applyNumberFormat="1" applyFont="1" applyFill="1" applyBorder="1" applyAlignment="1" applyProtection="1">
      <alignment horizontal="center" vertical="center"/>
      <protection locked="0"/>
    </xf>
    <xf numFmtId="176" fontId="7" fillId="3" borderId="1" xfId="0" applyNumberFormat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 applyProtection="1">
      <alignment horizontal="center" vertical="center"/>
      <protection locked="0"/>
    </xf>
    <xf numFmtId="176" fontId="8" fillId="3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 applyProtection="1">
      <alignment horizontal="center" vertical="center"/>
      <protection locked="0"/>
    </xf>
    <xf numFmtId="176" fontId="8" fillId="3" borderId="1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 applyProtection="1">
      <alignment horizontal="center" vertical="center"/>
      <protection locked="0"/>
    </xf>
    <xf numFmtId="49" fontId="8" fillId="3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176" fontId="11" fillId="2" borderId="1" xfId="0" applyNumberFormat="1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 applyProtection="1">
      <alignment horizontal="center" vertical="center"/>
      <protection locked="0"/>
    </xf>
    <xf numFmtId="176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177" fontId="12" fillId="2" borderId="1" xfId="0" applyNumberFormat="1" applyFont="1" applyFill="1" applyBorder="1" applyAlignment="1" applyProtection="1">
      <alignment horizontal="center" vertical="center"/>
      <protection locked="0"/>
    </xf>
    <xf numFmtId="176" fontId="6" fillId="0" borderId="1" xfId="0" applyNumberFormat="1" applyFont="1" applyBorder="1" applyAlignment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176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3" fontId="6" fillId="2" borderId="1" xfId="0" applyNumberFormat="1" applyFont="1" applyFill="1" applyBorder="1" applyAlignment="1" applyProtection="1">
      <alignment horizontal="center" vertical="center"/>
      <protection locked="0"/>
    </xf>
    <xf numFmtId="41" fontId="6" fillId="2" borderId="1" xfId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76" fontId="13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 applyProtection="1">
      <alignment horizontal="center" vertical="center"/>
      <protection locked="0"/>
    </xf>
    <xf numFmtId="176" fontId="6" fillId="0" borderId="1" xfId="0" applyNumberFormat="1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 applyProtection="1">
      <alignment horizontal="center"/>
      <protection locked="0"/>
    </xf>
    <xf numFmtId="49" fontId="11" fillId="2" borderId="1" xfId="0" applyNumberFormat="1" applyFont="1" applyFill="1" applyBorder="1" applyAlignment="1" applyProtection="1">
      <alignment horizontal="center"/>
      <protection locked="0"/>
    </xf>
    <xf numFmtId="176" fontId="11" fillId="2" borderId="1" xfId="0" applyNumberFormat="1" applyFont="1" applyFill="1" applyBorder="1" applyAlignment="1" applyProtection="1">
      <alignment horizontal="left" vertical="center" wrapText="1"/>
      <protection locked="0"/>
    </xf>
    <xf numFmtId="176" fontId="14" fillId="0" borderId="0" xfId="0" applyNumberFormat="1" applyFont="1" applyBorder="1" applyAlignment="1">
      <alignment horizontal="center" vertical="center"/>
    </xf>
    <xf numFmtId="176" fontId="16" fillId="2" borderId="0" xfId="0" applyNumberFormat="1" applyFont="1" applyFill="1" applyBorder="1" applyAlignment="1" applyProtection="1">
      <alignment horizontal="left" vertical="center"/>
      <protection locked="0"/>
    </xf>
    <xf numFmtId="176" fontId="16" fillId="2" borderId="2" xfId="0" applyNumberFormat="1" applyFont="1" applyFill="1" applyBorder="1" applyAlignment="1" applyProtection="1">
      <alignment horizontal="left" vertical="center"/>
      <protection locked="0"/>
    </xf>
    <xf numFmtId="176" fontId="6" fillId="2" borderId="0" xfId="0" applyNumberFormat="1" applyFont="1" applyFill="1" applyBorder="1" applyAlignment="1" applyProtection="1">
      <alignment horizontal="right" vertical="center"/>
      <protection locked="0"/>
    </xf>
    <xf numFmtId="176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6" fillId="2" borderId="1" xfId="0" applyNumberFormat="1" applyFont="1" applyFill="1" applyBorder="1" applyAlignment="1" applyProtection="1">
      <alignment horizontal="center" vertical="center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>
      <alignment horizontal="center" vertical="center"/>
    </xf>
    <xf numFmtId="176" fontId="6" fillId="2" borderId="3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5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7"/>
  <sheetViews>
    <sheetView tabSelected="1" showOutlineSymbols="0" zoomScale="40" zoomScaleNormal="40" workbookViewId="0">
      <pane ySplit="6" topLeftCell="A7" activePane="bottomLeft" state="frozen"/>
      <selection pane="bottomLeft" activeCell="A2" sqref="A2:G3"/>
    </sheetView>
  </sheetViews>
  <sheetFormatPr defaultRowHeight="23.25"/>
  <cols>
    <col min="1" max="1" width="10.5703125" style="8" bestFit="1" customWidth="1"/>
    <col min="2" max="2" width="12" style="9" bestFit="1" customWidth="1"/>
    <col min="3" max="3" width="19.140625" style="10" bestFit="1" customWidth="1"/>
    <col min="4" max="4" width="6.28515625" style="10" bestFit="1" customWidth="1"/>
    <col min="5" max="5" width="13.7109375" style="8" bestFit="1" customWidth="1"/>
    <col min="6" max="6" width="6.28515625" style="8" bestFit="1" customWidth="1"/>
    <col min="7" max="7" width="7" style="8" bestFit="1" customWidth="1"/>
    <col min="8" max="8" width="43" style="8" bestFit="1" customWidth="1"/>
    <col min="9" max="10" width="40.140625" style="8" bestFit="1" customWidth="1"/>
    <col min="11" max="11" width="8.42578125" style="8" bestFit="1" customWidth="1"/>
    <col min="12" max="13" width="43" style="11" bestFit="1" customWidth="1"/>
    <col min="14" max="14" width="34.85546875" style="8" bestFit="1" customWidth="1"/>
    <col min="15" max="15" width="40.140625" style="8" bestFit="1" customWidth="1"/>
    <col min="16" max="16" width="34.85546875" style="8" bestFit="1" customWidth="1"/>
    <col min="17" max="18" width="43" style="11" bestFit="1" customWidth="1"/>
    <col min="19" max="19" width="43" style="8" bestFit="1" customWidth="1"/>
    <col min="20" max="16384" width="9.140625" style="2"/>
  </cols>
  <sheetData>
    <row r="1" spans="1:19" s="4" customFormat="1" ht="42" customHeight="1">
      <c r="A1" s="50" t="s">
        <v>361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</row>
    <row r="2" spans="1:19" s="4" customFormat="1" ht="42" customHeight="1">
      <c r="A2" s="51" t="s">
        <v>336</v>
      </c>
      <c r="B2" s="51"/>
      <c r="C2" s="51"/>
      <c r="D2" s="51"/>
      <c r="E2" s="51"/>
      <c r="F2" s="51"/>
      <c r="G2" s="51"/>
      <c r="H2" s="12"/>
      <c r="I2" s="12"/>
      <c r="J2" s="12"/>
      <c r="K2" s="12"/>
      <c r="L2" s="13"/>
      <c r="M2" s="13"/>
      <c r="N2" s="12"/>
      <c r="O2" s="12"/>
      <c r="P2" s="12"/>
      <c r="Q2" s="53" t="s">
        <v>337</v>
      </c>
      <c r="R2" s="53"/>
      <c r="S2" s="53"/>
    </row>
    <row r="3" spans="1:19" s="4" customFormat="1" ht="42" customHeight="1">
      <c r="A3" s="52"/>
      <c r="B3" s="52"/>
      <c r="C3" s="52"/>
      <c r="D3" s="52"/>
      <c r="E3" s="52"/>
      <c r="F3" s="52"/>
      <c r="G3" s="52"/>
      <c r="H3" s="12"/>
      <c r="I3" s="12"/>
      <c r="J3" s="12"/>
      <c r="K3" s="12"/>
      <c r="L3" s="13"/>
      <c r="M3" s="13"/>
      <c r="N3" s="12"/>
      <c r="O3" s="12"/>
      <c r="P3" s="12"/>
      <c r="Q3" s="13"/>
      <c r="R3" s="6"/>
      <c r="S3" s="7"/>
    </row>
    <row r="4" spans="1:19" s="4" customFormat="1" ht="42" customHeight="1">
      <c r="A4" s="54" t="s">
        <v>340</v>
      </c>
      <c r="B4" s="58" t="s">
        <v>338</v>
      </c>
      <c r="C4" s="54" t="s">
        <v>0</v>
      </c>
      <c r="D4" s="60" t="s">
        <v>357</v>
      </c>
      <c r="E4" s="57" t="s">
        <v>1</v>
      </c>
      <c r="F4" s="54" t="s">
        <v>339</v>
      </c>
      <c r="G4" s="57" t="s">
        <v>2</v>
      </c>
      <c r="H4" s="54" t="s">
        <v>360</v>
      </c>
      <c r="I4" s="57" t="s">
        <v>3</v>
      </c>
      <c r="J4" s="57"/>
      <c r="K4" s="57"/>
      <c r="L4" s="57"/>
      <c r="M4" s="57"/>
      <c r="N4" s="57"/>
      <c r="O4" s="57"/>
      <c r="P4" s="57"/>
      <c r="Q4" s="57"/>
      <c r="R4" s="57"/>
      <c r="S4" s="54" t="s">
        <v>344</v>
      </c>
    </row>
    <row r="5" spans="1:19" s="4" customFormat="1" ht="42" customHeight="1">
      <c r="A5" s="56"/>
      <c r="B5" s="59"/>
      <c r="C5" s="56"/>
      <c r="D5" s="61"/>
      <c r="E5" s="55"/>
      <c r="F5" s="55"/>
      <c r="G5" s="55"/>
      <c r="H5" s="55"/>
      <c r="I5" s="57" t="s">
        <v>342</v>
      </c>
      <c r="J5" s="57"/>
      <c r="K5" s="57"/>
      <c r="L5" s="57"/>
      <c r="M5" s="57"/>
      <c r="N5" s="57" t="s">
        <v>4</v>
      </c>
      <c r="O5" s="57"/>
      <c r="P5" s="57"/>
      <c r="Q5" s="57"/>
      <c r="R5" s="57"/>
      <c r="S5" s="55"/>
    </row>
    <row r="6" spans="1:19" s="4" customFormat="1" ht="42" customHeight="1">
      <c r="A6" s="56"/>
      <c r="B6" s="59"/>
      <c r="C6" s="56"/>
      <c r="D6" s="62"/>
      <c r="E6" s="55"/>
      <c r="F6" s="55"/>
      <c r="G6" s="55"/>
      <c r="H6" s="55"/>
      <c r="I6" s="14" t="s">
        <v>5</v>
      </c>
      <c r="J6" s="14" t="s">
        <v>6</v>
      </c>
      <c r="K6" s="14" t="s">
        <v>7</v>
      </c>
      <c r="L6" s="15" t="s">
        <v>8</v>
      </c>
      <c r="M6" s="15" t="s">
        <v>9</v>
      </c>
      <c r="N6" s="14" t="s">
        <v>10</v>
      </c>
      <c r="O6" s="14" t="s">
        <v>11</v>
      </c>
      <c r="P6" s="14" t="s">
        <v>341</v>
      </c>
      <c r="Q6" s="15" t="s">
        <v>12</v>
      </c>
      <c r="R6" s="15" t="s">
        <v>13</v>
      </c>
      <c r="S6" s="55"/>
    </row>
    <row r="7" spans="1:19" s="4" customFormat="1" ht="42" customHeight="1">
      <c r="A7" s="16"/>
      <c r="B7" s="17" t="s">
        <v>356</v>
      </c>
      <c r="C7" s="18"/>
      <c r="D7" s="18"/>
      <c r="E7" s="19">
        <v>4322</v>
      </c>
      <c r="F7" s="20"/>
      <c r="G7" s="21" t="s">
        <v>14</v>
      </c>
      <c r="H7" s="21">
        <f>H9+H11+H13+H15+H17+H19+H21+H23+H25+H27+H29+H31+H33+H35+H37+H39+H41+H43+H45+H47+H49+H51+H53+H55+H57+H59+H61+H63+H65+H67+H69+H71+H73+H75+H77+H79+H81+H83+H85+H87+H89+H91+H93+H95+H97+H99+H101+H103+H105+H107+H109+H111+H113+H115+H117+H119+H121+H123</f>
        <v>7229</v>
      </c>
      <c r="I7" s="21">
        <f t="shared" ref="I7:L7" si="0">I9+I11+I13+I15+I17+I19+I21+I23+I25+I27+I29+I31+I33+I35+I37+I39+I41+I43+I45+I47+I49+I51+I53+I55+I57+I59+I61+I63+I65+I67+I69+I71+I73+I75+I77+I79+I81+I83+I85+I87+I89+I91+I93+I95+I97+I99+I101+I103+I105+I107+I109+I111+I113+I115+I117+I119+I121+I123</f>
        <v>324</v>
      </c>
      <c r="J7" s="21">
        <f t="shared" si="0"/>
        <v>190</v>
      </c>
      <c r="K7" s="21">
        <f t="shared" si="0"/>
        <v>0</v>
      </c>
      <c r="L7" s="21">
        <f t="shared" si="0"/>
        <v>1400</v>
      </c>
      <c r="M7" s="21">
        <f>SUM(I7:L7)</f>
        <v>1914</v>
      </c>
      <c r="N7" s="21">
        <f>N9+N11+N13+N15+N17+N19+N21+N23+N25+N27+N29+N31+N33+N35+N37+N39+N41+N43+N45+N47+N49+N51+N53+N55+N57+N59+N61+N63+N65+N67+N69+N71+N73+N75+N77+N79+N81+N83+N85+N87+N89+N91+N93+N95+N97+N99+N101+N103+N105+N107+N109+N111+N113+N115+N117+N119+N121+N123</f>
        <v>51</v>
      </c>
      <c r="O7" s="21">
        <f t="shared" ref="O7:Q7" si="1">O9+O11+O13+O15+O17+O19+O21+O23+O25+O27+O29+O31+O33+O35+O37+O39+O41+O43+O45+O47+O49+O51+O53+O55+O57+O59+O61+O63+O65+O67+O69+O71+O73+O75+O77+O79+O81+O83+O85+O87+O89+O91+O93+O95+O97+O99+O101+O103+O105+O107+O109+O111+O113+O115+O117+O119+O121+O123</f>
        <v>240</v>
      </c>
      <c r="P7" s="21">
        <f t="shared" si="1"/>
        <v>9</v>
      </c>
      <c r="Q7" s="21">
        <f t="shared" si="1"/>
        <v>5396</v>
      </c>
      <c r="R7" s="21">
        <f>SUM(N7:Q7)</f>
        <v>5696</v>
      </c>
      <c r="S7" s="21">
        <f>S9+S11+S13+S15+S17+S19+S21+S23+S25+S27+S29+S31+S33+S35+S37+S39+S41+S43+S45+S47+S49+S51+S53+S55+S57+S59+S61+S63+S65+S67+S69+S71+S73+S75+S77+S79+S81+S83+S85+S87+S89+S91+S93+S95+S97+S99+S101+S103+S105+S107+S109+S111+S113+S115+S117+S119+S121+S123</f>
        <v>3447</v>
      </c>
    </row>
    <row r="8" spans="1:19" s="4" customFormat="1" ht="42" customHeight="1">
      <c r="A8" s="16"/>
      <c r="B8" s="22"/>
      <c r="C8" s="18"/>
      <c r="D8" s="18"/>
      <c r="E8" s="23"/>
      <c r="F8" s="20"/>
      <c r="G8" s="21" t="s">
        <v>15</v>
      </c>
      <c r="H8" s="21">
        <f>H10+H12+H14+H16+H18+H20+H22+H24+H26+H28+H30+H32+H34+H36+H38+H40+H42+H44+H46+H48+H50+H52+H54+H56+H58+H60+H62+H64+H66+H68+H70+H72+H74+H76+H78+H80+H82+H84+H86+H88+H90+H92+H94+H96+H98+H100+H102+H104+H106+H108+H110+H112+H114+H116+H118+H120+H122+H124</f>
        <v>60307381393</v>
      </c>
      <c r="I8" s="21">
        <f t="shared" ref="I8:L8" si="2">I10+I12+I14+I16+I18+I20+I22+I24+I26+I28+I30+I32+I34+I36+I38+I40+I42+I44+I46+I48+I50+I52+I54+I56+I58+I60+I62+I64+I66+I68+I70+I72+I74+I76+I78+I80+I82+I84+I86+I88+I90+I92+I94+I96+I98+I100+I102+I104+I106+I108+I110+I112+I114+I116+I118+I120+I122+I124</f>
        <v>5238348000</v>
      </c>
      <c r="J8" s="21">
        <f t="shared" si="2"/>
        <v>5610890000</v>
      </c>
      <c r="K8" s="21">
        <f t="shared" si="2"/>
        <v>0</v>
      </c>
      <c r="L8" s="21">
        <f t="shared" si="2"/>
        <v>23755314900</v>
      </c>
      <c r="M8" s="21">
        <f t="shared" ref="M8:M71" si="3">SUM(I8:L8)</f>
        <v>34604552900</v>
      </c>
      <c r="N8" s="21">
        <f>N10+N12+N14+N16+N18+N20+N22+N24+N26+N28+N30+N32+N34+N36+N38+N40+N42+N44+N46+N48+N50+N52+N54+N56+N58+N60+N62+N64+N66+N68+N70+N72+N74+N76+N78+N80+N82+N84+N86+N88+N90+N92+N94+N96+N98+N100+N102+N104+N106+N108+N110+N112+N114+N116+N118+N120+N122+N124</f>
        <v>946769000</v>
      </c>
      <c r="O8" s="21">
        <f t="shared" ref="O8:Q8" si="4">O10+O12+O14+O16+O18+O20+O22+O24+O26+O28+O30+O32+O34+O36+O38+O40+O42+O44+O46+O48+O50+O52+O54+O56+O58+O60+O62+O64+O66+O68+O70+O72+O74+O76+O78+O80+O82+O84+O86+O88+O90+O92+O94+O96+O98+O100+O102+O104+O106+O108+O110+O112+O114+O116+O118+O120+O122+O124</f>
        <v>5154442000</v>
      </c>
      <c r="P8" s="21">
        <f t="shared" si="4"/>
        <v>223246000</v>
      </c>
      <c r="Q8" s="21">
        <f t="shared" si="4"/>
        <v>26493341293</v>
      </c>
      <c r="R8" s="21">
        <f t="shared" ref="R8:R71" si="5">SUM(N8:Q8)</f>
        <v>32817798293</v>
      </c>
      <c r="S8" s="21">
        <f>S10+S12+S14+S16+S18+S20+S22+S24+S26+S28+S30+S32+S34+S36+S38+S40+S42+S44+S46+S48+S50+S52+S54+S56+S58+S60+S62+S64+S66+S68+S70+S72+S74+S76+S78+S80+S82+S84+S86+S88+S90+S92+S94+S96+S98+S100+S102+S104+S106+S108+S110+S112+S114+S116+S118+S120+S122+S124</f>
        <v>62094136000</v>
      </c>
    </row>
    <row r="9" spans="1:19" s="4" customFormat="1" ht="42" customHeight="1">
      <c r="A9" s="24" t="s">
        <v>16</v>
      </c>
      <c r="B9" s="25" t="s">
        <v>17</v>
      </c>
      <c r="C9" s="26" t="s">
        <v>18</v>
      </c>
      <c r="D9" s="26" t="s">
        <v>358</v>
      </c>
      <c r="E9" s="27">
        <v>50</v>
      </c>
      <c r="F9" s="24" t="s">
        <v>19</v>
      </c>
      <c r="G9" s="24" t="s">
        <v>20</v>
      </c>
      <c r="H9" s="28">
        <v>54</v>
      </c>
      <c r="I9" s="29">
        <v>3</v>
      </c>
      <c r="J9" s="29">
        <v>1</v>
      </c>
      <c r="K9" s="29">
        <v>0</v>
      </c>
      <c r="L9" s="29">
        <v>22</v>
      </c>
      <c r="M9" s="24">
        <f t="shared" si="3"/>
        <v>26</v>
      </c>
      <c r="N9" s="29">
        <v>3</v>
      </c>
      <c r="O9" s="29">
        <v>9</v>
      </c>
      <c r="P9" s="29">
        <v>0</v>
      </c>
      <c r="Q9" s="30">
        <v>12</v>
      </c>
      <c r="R9" s="21">
        <f t="shared" si="5"/>
        <v>24</v>
      </c>
      <c r="S9" s="24">
        <f>H9+M9-R9</f>
        <v>56</v>
      </c>
    </row>
    <row r="10" spans="1:19" s="4" customFormat="1" ht="42" customHeight="1">
      <c r="A10" s="31"/>
      <c r="B10" s="32"/>
      <c r="C10" s="33"/>
      <c r="D10" s="33"/>
      <c r="E10" s="34"/>
      <c r="F10" s="31"/>
      <c r="G10" s="24" t="s">
        <v>21</v>
      </c>
      <c r="H10" s="28">
        <v>2037678750</v>
      </c>
      <c r="I10" s="35">
        <v>87245000</v>
      </c>
      <c r="J10" s="35">
        <v>27567000</v>
      </c>
      <c r="K10" s="29">
        <v>0</v>
      </c>
      <c r="L10" s="35">
        <v>851533000</v>
      </c>
      <c r="M10" s="24">
        <f t="shared" si="3"/>
        <v>966345000</v>
      </c>
      <c r="N10" s="35">
        <v>63733000</v>
      </c>
      <c r="O10" s="35">
        <v>373321000</v>
      </c>
      <c r="P10" s="29">
        <v>0</v>
      </c>
      <c r="Q10" s="35">
        <v>468505750</v>
      </c>
      <c r="R10" s="21">
        <f t="shared" si="5"/>
        <v>905559750</v>
      </c>
      <c r="S10" s="24">
        <f t="shared" ref="S10:S73" si="6">H10+M10-R10</f>
        <v>2098464000</v>
      </c>
    </row>
    <row r="11" spans="1:19" s="4" customFormat="1" ht="42" customHeight="1">
      <c r="A11" s="24" t="s">
        <v>22</v>
      </c>
      <c r="B11" s="25" t="s">
        <v>23</v>
      </c>
      <c r="C11" s="26" t="s">
        <v>24</v>
      </c>
      <c r="D11" s="26" t="s">
        <v>358</v>
      </c>
      <c r="E11" s="27">
        <v>20</v>
      </c>
      <c r="F11" s="24" t="s">
        <v>25</v>
      </c>
      <c r="G11" s="24" t="s">
        <v>26</v>
      </c>
      <c r="H11" s="28">
        <v>6</v>
      </c>
      <c r="I11" s="29">
        <v>0</v>
      </c>
      <c r="J11" s="29">
        <v>0</v>
      </c>
      <c r="K11" s="29">
        <v>0</v>
      </c>
      <c r="L11" s="29">
        <v>2</v>
      </c>
      <c r="M11" s="24">
        <f t="shared" si="3"/>
        <v>2</v>
      </c>
      <c r="N11" s="29">
        <v>0</v>
      </c>
      <c r="O11" s="29">
        <v>1</v>
      </c>
      <c r="P11" s="29">
        <v>0</v>
      </c>
      <c r="Q11" s="29">
        <v>1</v>
      </c>
      <c r="R11" s="21">
        <f t="shared" si="5"/>
        <v>2</v>
      </c>
      <c r="S11" s="24">
        <f t="shared" si="6"/>
        <v>6</v>
      </c>
    </row>
    <row r="12" spans="1:19" s="4" customFormat="1" ht="42" customHeight="1">
      <c r="A12" s="31"/>
      <c r="B12" s="32"/>
      <c r="C12" s="33"/>
      <c r="D12" s="33"/>
      <c r="E12" s="34"/>
      <c r="F12" s="31"/>
      <c r="G12" s="24" t="s">
        <v>27</v>
      </c>
      <c r="H12" s="28">
        <v>731460000</v>
      </c>
      <c r="I12" s="29">
        <v>0</v>
      </c>
      <c r="J12" s="29">
        <v>0</v>
      </c>
      <c r="K12" s="29">
        <v>0</v>
      </c>
      <c r="L12" s="35">
        <v>210564000</v>
      </c>
      <c r="M12" s="24">
        <f t="shared" si="3"/>
        <v>210564000</v>
      </c>
      <c r="N12" s="29">
        <v>0</v>
      </c>
      <c r="O12" s="35">
        <v>122680000</v>
      </c>
      <c r="P12" s="29">
        <v>0</v>
      </c>
      <c r="Q12" s="36">
        <v>87884000</v>
      </c>
      <c r="R12" s="21">
        <f t="shared" si="5"/>
        <v>210564000</v>
      </c>
      <c r="S12" s="24">
        <f t="shared" si="6"/>
        <v>731460000</v>
      </c>
    </row>
    <row r="13" spans="1:19" s="4" customFormat="1" ht="42" customHeight="1">
      <c r="A13" s="24" t="s">
        <v>28</v>
      </c>
      <c r="B13" s="25" t="s">
        <v>29</v>
      </c>
      <c r="C13" s="26" t="s">
        <v>30</v>
      </c>
      <c r="D13" s="26" t="s">
        <v>358</v>
      </c>
      <c r="E13" s="27">
        <v>71</v>
      </c>
      <c r="F13" s="24" t="s">
        <v>31</v>
      </c>
      <c r="G13" s="24" t="s">
        <v>32</v>
      </c>
      <c r="H13" s="28">
        <v>69</v>
      </c>
      <c r="I13" s="29">
        <v>17</v>
      </c>
      <c r="J13" s="29">
        <v>2</v>
      </c>
      <c r="K13" s="29">
        <v>0</v>
      </c>
      <c r="L13" s="29">
        <v>22</v>
      </c>
      <c r="M13" s="24">
        <f t="shared" si="3"/>
        <v>41</v>
      </c>
      <c r="N13" s="29">
        <v>7</v>
      </c>
      <c r="O13" s="29">
        <v>16</v>
      </c>
      <c r="P13" s="29">
        <v>0</v>
      </c>
      <c r="Q13" s="29">
        <v>21</v>
      </c>
      <c r="R13" s="21">
        <f t="shared" si="5"/>
        <v>44</v>
      </c>
      <c r="S13" s="24">
        <f t="shared" si="6"/>
        <v>66</v>
      </c>
    </row>
    <row r="14" spans="1:19" s="4" customFormat="1" ht="42" customHeight="1">
      <c r="A14" s="31"/>
      <c r="B14" s="32"/>
      <c r="C14" s="33"/>
      <c r="D14" s="33"/>
      <c r="E14" s="34"/>
      <c r="F14" s="31"/>
      <c r="G14" s="24" t="s">
        <v>33</v>
      </c>
      <c r="H14" s="28">
        <v>1732539010</v>
      </c>
      <c r="I14" s="35">
        <v>554375000</v>
      </c>
      <c r="J14" s="35">
        <v>57083000</v>
      </c>
      <c r="K14" s="29">
        <v>0</v>
      </c>
      <c r="L14" s="35">
        <v>629440990</v>
      </c>
      <c r="M14" s="24">
        <f t="shared" si="3"/>
        <v>1240898990</v>
      </c>
      <c r="N14" s="35">
        <v>211392000</v>
      </c>
      <c r="O14" s="35">
        <v>546778000</v>
      </c>
      <c r="P14" s="29">
        <v>0</v>
      </c>
      <c r="Q14" s="35">
        <v>640914000</v>
      </c>
      <c r="R14" s="21">
        <f t="shared" si="5"/>
        <v>1399084000</v>
      </c>
      <c r="S14" s="24">
        <f t="shared" si="6"/>
        <v>1574354000</v>
      </c>
    </row>
    <row r="15" spans="1:19" s="4" customFormat="1" ht="42" customHeight="1">
      <c r="A15" s="24" t="s">
        <v>34</v>
      </c>
      <c r="B15" s="25" t="s">
        <v>35</v>
      </c>
      <c r="C15" s="26" t="s">
        <v>36</v>
      </c>
      <c r="D15" s="26" t="s">
        <v>358</v>
      </c>
      <c r="E15" s="27">
        <v>5</v>
      </c>
      <c r="F15" s="24" t="s">
        <v>37</v>
      </c>
      <c r="G15" s="24" t="s">
        <v>38</v>
      </c>
      <c r="H15" s="24">
        <v>6</v>
      </c>
      <c r="I15" s="29">
        <v>0</v>
      </c>
      <c r="J15" s="29">
        <v>0</v>
      </c>
      <c r="K15" s="29">
        <v>0</v>
      </c>
      <c r="L15" s="29">
        <v>2</v>
      </c>
      <c r="M15" s="24">
        <f t="shared" si="3"/>
        <v>2</v>
      </c>
      <c r="N15" s="29">
        <v>0</v>
      </c>
      <c r="O15" s="29">
        <v>0</v>
      </c>
      <c r="P15" s="29">
        <v>0</v>
      </c>
      <c r="Q15" s="29">
        <v>4</v>
      </c>
      <c r="R15" s="21">
        <f t="shared" si="5"/>
        <v>4</v>
      </c>
      <c r="S15" s="24">
        <f t="shared" si="6"/>
        <v>4</v>
      </c>
    </row>
    <row r="16" spans="1:19" s="4" customFormat="1" ht="42" customHeight="1">
      <c r="A16" s="31"/>
      <c r="B16" s="32"/>
      <c r="C16" s="33"/>
      <c r="D16" s="33"/>
      <c r="E16" s="34"/>
      <c r="F16" s="31"/>
      <c r="G16" s="24" t="s">
        <v>39</v>
      </c>
      <c r="H16" s="24">
        <v>146665282</v>
      </c>
      <c r="I16" s="29">
        <v>0</v>
      </c>
      <c r="J16" s="29">
        <v>0</v>
      </c>
      <c r="K16" s="29">
        <v>0</v>
      </c>
      <c r="L16" s="35">
        <v>59755000</v>
      </c>
      <c r="M16" s="24">
        <f t="shared" si="3"/>
        <v>59755000</v>
      </c>
      <c r="N16" s="29">
        <v>0</v>
      </c>
      <c r="O16" s="29">
        <v>0</v>
      </c>
      <c r="P16" s="29">
        <v>0</v>
      </c>
      <c r="Q16" s="35">
        <v>103435282</v>
      </c>
      <c r="R16" s="21">
        <f t="shared" si="5"/>
        <v>103435282</v>
      </c>
      <c r="S16" s="24">
        <f t="shared" si="6"/>
        <v>102985000</v>
      </c>
    </row>
    <row r="17" spans="1:19" s="4" customFormat="1" ht="42" customHeight="1">
      <c r="A17" s="24" t="s">
        <v>40</v>
      </c>
      <c r="B17" s="25" t="s">
        <v>41</v>
      </c>
      <c r="C17" s="26" t="s">
        <v>349</v>
      </c>
      <c r="D17" s="26" t="s">
        <v>358</v>
      </c>
      <c r="E17" s="27">
        <v>42</v>
      </c>
      <c r="F17" s="24" t="s">
        <v>42</v>
      </c>
      <c r="G17" s="24" t="s">
        <v>43</v>
      </c>
      <c r="H17" s="28">
        <v>39</v>
      </c>
      <c r="I17" s="29">
        <v>6</v>
      </c>
      <c r="J17" s="29">
        <v>2</v>
      </c>
      <c r="K17" s="29">
        <v>0</v>
      </c>
      <c r="L17" s="29">
        <v>20</v>
      </c>
      <c r="M17" s="24">
        <f t="shared" si="3"/>
        <v>28</v>
      </c>
      <c r="N17" s="29">
        <v>0</v>
      </c>
      <c r="O17" s="29">
        <v>3</v>
      </c>
      <c r="P17" s="29">
        <v>0</v>
      </c>
      <c r="Q17" s="29">
        <v>14</v>
      </c>
      <c r="R17" s="21">
        <f t="shared" si="5"/>
        <v>17</v>
      </c>
      <c r="S17" s="24">
        <f t="shared" si="6"/>
        <v>50</v>
      </c>
    </row>
    <row r="18" spans="1:19" s="4" customFormat="1" ht="42" customHeight="1">
      <c r="A18" s="31"/>
      <c r="B18" s="32"/>
      <c r="C18" s="33"/>
      <c r="D18" s="33"/>
      <c r="E18" s="34"/>
      <c r="F18" s="31"/>
      <c r="G18" s="24" t="s">
        <v>45</v>
      </c>
      <c r="H18" s="28">
        <v>1129210296</v>
      </c>
      <c r="I18" s="35">
        <v>195074000</v>
      </c>
      <c r="J18" s="35">
        <v>57940000</v>
      </c>
      <c r="K18" s="29">
        <v>0</v>
      </c>
      <c r="L18" s="35">
        <v>548453000</v>
      </c>
      <c r="M18" s="24">
        <f t="shared" si="3"/>
        <v>801467000</v>
      </c>
      <c r="N18" s="29">
        <v>0</v>
      </c>
      <c r="O18" s="35">
        <v>104127000</v>
      </c>
      <c r="P18" s="29">
        <v>0</v>
      </c>
      <c r="Q18" s="35">
        <v>401468296</v>
      </c>
      <c r="R18" s="21">
        <f t="shared" si="5"/>
        <v>505595296</v>
      </c>
      <c r="S18" s="24">
        <f t="shared" si="6"/>
        <v>1425082000</v>
      </c>
    </row>
    <row r="19" spans="1:19" s="4" customFormat="1" ht="42" customHeight="1">
      <c r="A19" s="24" t="s">
        <v>46</v>
      </c>
      <c r="B19" s="25" t="s">
        <v>47</v>
      </c>
      <c r="C19" s="26" t="s">
        <v>48</v>
      </c>
      <c r="D19" s="26" t="s">
        <v>358</v>
      </c>
      <c r="E19" s="27">
        <v>11</v>
      </c>
      <c r="F19" s="24" t="s">
        <v>37</v>
      </c>
      <c r="G19" s="24" t="s">
        <v>50</v>
      </c>
      <c r="H19" s="24">
        <v>11</v>
      </c>
      <c r="I19" s="29">
        <v>0</v>
      </c>
      <c r="J19" s="29">
        <v>0</v>
      </c>
      <c r="K19" s="29">
        <v>0</v>
      </c>
      <c r="L19" s="29">
        <v>0</v>
      </c>
      <c r="M19" s="24">
        <f t="shared" si="3"/>
        <v>0</v>
      </c>
      <c r="N19" s="29">
        <v>0</v>
      </c>
      <c r="O19" s="29">
        <v>0</v>
      </c>
      <c r="P19" s="29">
        <v>0</v>
      </c>
      <c r="Q19" s="29">
        <v>11</v>
      </c>
      <c r="R19" s="21">
        <f t="shared" si="5"/>
        <v>11</v>
      </c>
      <c r="S19" s="24">
        <f t="shared" si="6"/>
        <v>0</v>
      </c>
    </row>
    <row r="20" spans="1:19" s="4" customFormat="1" ht="42" customHeight="1">
      <c r="A20" s="31"/>
      <c r="B20" s="32"/>
      <c r="C20" s="33"/>
      <c r="D20" s="33"/>
      <c r="E20" s="34"/>
      <c r="F20" s="31"/>
      <c r="G20" s="24" t="s">
        <v>51</v>
      </c>
      <c r="H20" s="24">
        <v>541250230</v>
      </c>
      <c r="I20" s="29">
        <v>0</v>
      </c>
      <c r="J20" s="29">
        <v>0</v>
      </c>
      <c r="K20" s="29">
        <v>0</v>
      </c>
      <c r="L20" s="29">
        <v>0</v>
      </c>
      <c r="M20" s="24">
        <f t="shared" si="3"/>
        <v>0</v>
      </c>
      <c r="N20" s="29">
        <v>0</v>
      </c>
      <c r="O20" s="29">
        <v>0</v>
      </c>
      <c r="P20" s="29">
        <v>0</v>
      </c>
      <c r="Q20" s="36">
        <v>541250230</v>
      </c>
      <c r="R20" s="21">
        <f t="shared" si="5"/>
        <v>541250230</v>
      </c>
      <c r="S20" s="24">
        <f t="shared" si="6"/>
        <v>0</v>
      </c>
    </row>
    <row r="21" spans="1:19" s="4" customFormat="1" ht="42" customHeight="1">
      <c r="A21" s="24" t="s">
        <v>52</v>
      </c>
      <c r="B21" s="25" t="s">
        <v>53</v>
      </c>
      <c r="C21" s="26" t="s">
        <v>54</v>
      </c>
      <c r="D21" s="26" t="s">
        <v>358</v>
      </c>
      <c r="E21" s="27">
        <v>50</v>
      </c>
      <c r="F21" s="24" t="s">
        <v>55</v>
      </c>
      <c r="G21" s="24" t="s">
        <v>56</v>
      </c>
      <c r="H21" s="28">
        <v>59</v>
      </c>
      <c r="I21" s="29">
        <v>7</v>
      </c>
      <c r="J21" s="29">
        <v>3</v>
      </c>
      <c r="K21" s="29">
        <v>0</v>
      </c>
      <c r="L21" s="29">
        <v>41</v>
      </c>
      <c r="M21" s="24">
        <f t="shared" si="3"/>
        <v>51</v>
      </c>
      <c r="N21" s="29">
        <v>3</v>
      </c>
      <c r="O21" s="29">
        <v>4</v>
      </c>
      <c r="P21" s="29">
        <v>0</v>
      </c>
      <c r="Q21" s="29">
        <v>36</v>
      </c>
      <c r="R21" s="21">
        <f t="shared" si="5"/>
        <v>43</v>
      </c>
      <c r="S21" s="24">
        <f t="shared" si="6"/>
        <v>67</v>
      </c>
    </row>
    <row r="22" spans="1:19" s="4" customFormat="1" ht="42" customHeight="1">
      <c r="A22" s="31"/>
      <c r="B22" s="32"/>
      <c r="C22" s="33"/>
      <c r="D22" s="33"/>
      <c r="E22" s="34"/>
      <c r="F22" s="31"/>
      <c r="G22" s="24" t="s">
        <v>57</v>
      </c>
      <c r="H22" s="28">
        <v>1241075080</v>
      </c>
      <c r="I22" s="35">
        <v>131126000</v>
      </c>
      <c r="J22" s="35">
        <v>44732000</v>
      </c>
      <c r="K22" s="30"/>
      <c r="L22" s="35">
        <v>903001000</v>
      </c>
      <c r="M22" s="24">
        <f t="shared" si="3"/>
        <v>1078859000</v>
      </c>
      <c r="N22" s="35">
        <v>31067000</v>
      </c>
      <c r="O22" s="35">
        <v>58707000</v>
      </c>
      <c r="P22" s="35">
        <v>15261000</v>
      </c>
      <c r="Q22" s="35">
        <v>823836080</v>
      </c>
      <c r="R22" s="21">
        <f t="shared" si="5"/>
        <v>928871080</v>
      </c>
      <c r="S22" s="24">
        <f t="shared" si="6"/>
        <v>1391063000</v>
      </c>
    </row>
    <row r="23" spans="1:19" s="4" customFormat="1" ht="42" customHeight="1">
      <c r="A23" s="24" t="s">
        <v>58</v>
      </c>
      <c r="B23" s="25" t="s">
        <v>59</v>
      </c>
      <c r="C23" s="26" t="s">
        <v>60</v>
      </c>
      <c r="D23" s="26" t="s">
        <v>358</v>
      </c>
      <c r="E23" s="27">
        <v>82</v>
      </c>
      <c r="F23" s="24" t="s">
        <v>40</v>
      </c>
      <c r="G23" s="24" t="s">
        <v>61</v>
      </c>
      <c r="H23" s="24">
        <v>73</v>
      </c>
      <c r="I23" s="29">
        <v>16</v>
      </c>
      <c r="J23" s="29">
        <v>7</v>
      </c>
      <c r="K23" s="29">
        <v>0</v>
      </c>
      <c r="L23" s="29">
        <v>26</v>
      </c>
      <c r="M23" s="24">
        <f t="shared" si="3"/>
        <v>49</v>
      </c>
      <c r="N23" s="29">
        <v>5</v>
      </c>
      <c r="O23" s="29">
        <v>2</v>
      </c>
      <c r="P23" s="29">
        <v>0</v>
      </c>
      <c r="Q23" s="29">
        <v>30</v>
      </c>
      <c r="R23" s="21">
        <f t="shared" si="5"/>
        <v>37</v>
      </c>
      <c r="S23" s="24">
        <f t="shared" si="6"/>
        <v>85</v>
      </c>
    </row>
    <row r="24" spans="1:19" s="4" customFormat="1" ht="42" customHeight="1">
      <c r="A24" s="31"/>
      <c r="B24" s="32"/>
      <c r="C24" s="33"/>
      <c r="D24" s="33"/>
      <c r="E24" s="34"/>
      <c r="F24" s="31"/>
      <c r="G24" s="24" t="s">
        <v>63</v>
      </c>
      <c r="H24" s="24">
        <v>4601656170</v>
      </c>
      <c r="I24" s="35">
        <v>731606000</v>
      </c>
      <c r="J24" s="35">
        <v>401222000</v>
      </c>
      <c r="K24" s="29">
        <v>0</v>
      </c>
      <c r="L24" s="35">
        <v>1457816830</v>
      </c>
      <c r="M24" s="24">
        <f t="shared" si="3"/>
        <v>2590644830</v>
      </c>
      <c r="N24" s="35">
        <v>355875000</v>
      </c>
      <c r="O24" s="35">
        <v>101915000</v>
      </c>
      <c r="P24" s="29">
        <v>0</v>
      </c>
      <c r="Q24" s="35">
        <v>1860168000</v>
      </c>
      <c r="R24" s="21">
        <f t="shared" si="5"/>
        <v>2317958000</v>
      </c>
      <c r="S24" s="24">
        <f t="shared" si="6"/>
        <v>4874343000</v>
      </c>
    </row>
    <row r="25" spans="1:19" s="4" customFormat="1" ht="42" customHeight="1">
      <c r="A25" s="24" t="s">
        <v>64</v>
      </c>
      <c r="B25" s="25" t="s">
        <v>65</v>
      </c>
      <c r="C25" s="26" t="s">
        <v>66</v>
      </c>
      <c r="D25" s="26" t="s">
        <v>358</v>
      </c>
      <c r="E25" s="27">
        <v>52</v>
      </c>
      <c r="F25" s="24" t="s">
        <v>67</v>
      </c>
      <c r="G25" s="24" t="s">
        <v>68</v>
      </c>
      <c r="H25" s="24">
        <v>100</v>
      </c>
      <c r="I25" s="29">
        <v>1</v>
      </c>
      <c r="J25" s="29">
        <v>6</v>
      </c>
      <c r="K25" s="29">
        <v>0</v>
      </c>
      <c r="L25" s="29">
        <v>39</v>
      </c>
      <c r="M25" s="24">
        <f t="shared" si="3"/>
        <v>46</v>
      </c>
      <c r="N25" s="29">
        <v>3</v>
      </c>
      <c r="O25" s="29">
        <v>6</v>
      </c>
      <c r="P25" s="29">
        <v>0</v>
      </c>
      <c r="Q25" s="29">
        <v>26</v>
      </c>
      <c r="R25" s="21">
        <f t="shared" si="5"/>
        <v>35</v>
      </c>
      <c r="S25" s="24">
        <f t="shared" si="6"/>
        <v>111</v>
      </c>
    </row>
    <row r="26" spans="1:19" s="4" customFormat="1" ht="42" customHeight="1">
      <c r="A26" s="31"/>
      <c r="B26" s="32"/>
      <c r="C26" s="33"/>
      <c r="D26" s="33"/>
      <c r="E26" s="34"/>
      <c r="F26" s="31"/>
      <c r="G26" s="24" t="s">
        <v>69</v>
      </c>
      <c r="H26" s="24">
        <v>12709250923</v>
      </c>
      <c r="I26" s="35">
        <v>152460000</v>
      </c>
      <c r="J26" s="35">
        <v>909672000</v>
      </c>
      <c r="K26" s="29">
        <v>0</v>
      </c>
      <c r="L26" s="35">
        <v>4921740000</v>
      </c>
      <c r="M26" s="24">
        <f t="shared" si="3"/>
        <v>5983872000</v>
      </c>
      <c r="N26" s="35">
        <v>168504000</v>
      </c>
      <c r="O26" s="35">
        <v>553464000</v>
      </c>
      <c r="P26" s="29">
        <v>0</v>
      </c>
      <c r="Q26" s="35">
        <v>3335418923</v>
      </c>
      <c r="R26" s="21">
        <f t="shared" si="5"/>
        <v>4057386923</v>
      </c>
      <c r="S26" s="24">
        <f t="shared" si="6"/>
        <v>14635736000</v>
      </c>
    </row>
    <row r="27" spans="1:19" s="4" customFormat="1" ht="42" customHeight="1">
      <c r="A27" s="24" t="s">
        <v>70</v>
      </c>
      <c r="B27" s="25" t="s">
        <v>71</v>
      </c>
      <c r="C27" s="26" t="s">
        <v>72</v>
      </c>
      <c r="D27" s="26" t="s">
        <v>358</v>
      </c>
      <c r="E27" s="27">
        <v>13</v>
      </c>
      <c r="F27" s="24" t="s">
        <v>73</v>
      </c>
      <c r="G27" s="24" t="s">
        <v>74</v>
      </c>
      <c r="H27" s="24">
        <v>27</v>
      </c>
      <c r="I27" s="29">
        <v>1</v>
      </c>
      <c r="J27" s="29">
        <v>0</v>
      </c>
      <c r="K27" s="29">
        <v>0</v>
      </c>
      <c r="L27" s="29">
        <v>8</v>
      </c>
      <c r="M27" s="24">
        <f t="shared" si="3"/>
        <v>9</v>
      </c>
      <c r="N27" s="29">
        <v>0</v>
      </c>
      <c r="O27" s="29">
        <v>0</v>
      </c>
      <c r="P27" s="29">
        <v>0</v>
      </c>
      <c r="Q27" s="29">
        <v>8</v>
      </c>
      <c r="R27" s="21">
        <f t="shared" si="5"/>
        <v>8</v>
      </c>
      <c r="S27" s="24">
        <f t="shared" si="6"/>
        <v>28</v>
      </c>
    </row>
    <row r="28" spans="1:19" s="4" customFormat="1" ht="42" customHeight="1">
      <c r="A28" s="31"/>
      <c r="B28" s="32"/>
      <c r="C28" s="33"/>
      <c r="D28" s="33"/>
      <c r="E28" s="34"/>
      <c r="F28" s="31"/>
      <c r="G28" s="24" t="s">
        <v>75</v>
      </c>
      <c r="H28" s="24">
        <v>3129001260</v>
      </c>
      <c r="I28" s="35">
        <v>163590000</v>
      </c>
      <c r="J28" s="35">
        <v>129741000</v>
      </c>
      <c r="K28" s="29">
        <v>0</v>
      </c>
      <c r="L28" s="35">
        <v>908710000</v>
      </c>
      <c r="M28" s="24">
        <f t="shared" si="3"/>
        <v>1202041000</v>
      </c>
      <c r="N28" s="29">
        <v>0</v>
      </c>
      <c r="O28" s="29">
        <v>0</v>
      </c>
      <c r="P28" s="29">
        <v>0</v>
      </c>
      <c r="Q28" s="35">
        <v>989216260</v>
      </c>
      <c r="R28" s="21">
        <f t="shared" si="5"/>
        <v>989216260</v>
      </c>
      <c r="S28" s="24">
        <f t="shared" si="6"/>
        <v>3341826000</v>
      </c>
    </row>
    <row r="29" spans="1:19" s="4" customFormat="1" ht="42" customHeight="1">
      <c r="A29" s="24" t="s">
        <v>76</v>
      </c>
      <c r="B29" s="25" t="s">
        <v>77</v>
      </c>
      <c r="C29" s="26" t="s">
        <v>78</v>
      </c>
      <c r="D29" s="26" t="s">
        <v>358</v>
      </c>
      <c r="E29" s="27">
        <v>8</v>
      </c>
      <c r="F29" s="24" t="s">
        <v>79</v>
      </c>
      <c r="G29" s="24" t="s">
        <v>80</v>
      </c>
      <c r="H29" s="24">
        <v>11</v>
      </c>
      <c r="I29" s="29">
        <v>1</v>
      </c>
      <c r="J29" s="29">
        <v>1</v>
      </c>
      <c r="K29" s="29">
        <v>0</v>
      </c>
      <c r="L29" s="29">
        <v>3</v>
      </c>
      <c r="M29" s="24">
        <f t="shared" si="3"/>
        <v>5</v>
      </c>
      <c r="N29" s="29">
        <v>0</v>
      </c>
      <c r="O29" s="29">
        <v>0</v>
      </c>
      <c r="P29" s="29">
        <v>0</v>
      </c>
      <c r="Q29" s="29">
        <v>2</v>
      </c>
      <c r="R29" s="21">
        <f t="shared" si="5"/>
        <v>2</v>
      </c>
      <c r="S29" s="24">
        <f t="shared" si="6"/>
        <v>14</v>
      </c>
    </row>
    <row r="30" spans="1:19" s="4" customFormat="1" ht="42" customHeight="1">
      <c r="A30" s="31"/>
      <c r="B30" s="32"/>
      <c r="C30" s="33"/>
      <c r="D30" s="33"/>
      <c r="E30" s="34"/>
      <c r="F30" s="31"/>
      <c r="G30" s="24" t="s">
        <v>81</v>
      </c>
      <c r="H30" s="24">
        <v>2595662000</v>
      </c>
      <c r="I30" s="35">
        <v>150500000</v>
      </c>
      <c r="J30" s="35">
        <v>415800000</v>
      </c>
      <c r="K30" s="29">
        <v>0</v>
      </c>
      <c r="L30" s="35">
        <v>733067000</v>
      </c>
      <c r="M30" s="24">
        <f t="shared" si="3"/>
        <v>1299367000</v>
      </c>
      <c r="N30" s="29">
        <v>0</v>
      </c>
      <c r="O30" s="29">
        <v>0</v>
      </c>
      <c r="P30" s="29">
        <v>0</v>
      </c>
      <c r="Q30" s="36">
        <v>566300000</v>
      </c>
      <c r="R30" s="21">
        <f t="shared" si="5"/>
        <v>566300000</v>
      </c>
      <c r="S30" s="24">
        <f t="shared" si="6"/>
        <v>3328729000</v>
      </c>
    </row>
    <row r="31" spans="1:19" s="4" customFormat="1" ht="42" customHeight="1">
      <c r="A31" s="24" t="s">
        <v>82</v>
      </c>
      <c r="B31" s="25" t="s">
        <v>83</v>
      </c>
      <c r="C31" s="26" t="s">
        <v>84</v>
      </c>
      <c r="D31" s="26" t="s">
        <v>358</v>
      </c>
      <c r="E31" s="27">
        <v>9</v>
      </c>
      <c r="F31" s="24" t="s">
        <v>62</v>
      </c>
      <c r="G31" s="24" t="s">
        <v>85</v>
      </c>
      <c r="H31" s="24">
        <v>17</v>
      </c>
      <c r="I31" s="29">
        <v>3</v>
      </c>
      <c r="J31" s="29">
        <v>0</v>
      </c>
      <c r="K31" s="29">
        <v>0</v>
      </c>
      <c r="L31" s="29">
        <v>4</v>
      </c>
      <c r="M31" s="24">
        <f t="shared" si="3"/>
        <v>7</v>
      </c>
      <c r="N31" s="29">
        <v>0</v>
      </c>
      <c r="O31" s="29">
        <v>0</v>
      </c>
      <c r="P31" s="29">
        <v>0</v>
      </c>
      <c r="Q31" s="29">
        <v>7</v>
      </c>
      <c r="R31" s="21">
        <f t="shared" si="5"/>
        <v>7</v>
      </c>
      <c r="S31" s="24">
        <f t="shared" si="6"/>
        <v>17</v>
      </c>
    </row>
    <row r="32" spans="1:19" s="4" customFormat="1" ht="42" customHeight="1">
      <c r="A32" s="31"/>
      <c r="B32" s="32"/>
      <c r="C32" s="33"/>
      <c r="D32" s="33"/>
      <c r="E32" s="34"/>
      <c r="F32" s="31"/>
      <c r="G32" s="24" t="s">
        <v>86</v>
      </c>
      <c r="H32" s="24">
        <v>6204888720</v>
      </c>
      <c r="I32" s="35">
        <v>1218000000</v>
      </c>
      <c r="J32" s="35">
        <v>202125000</v>
      </c>
      <c r="K32" s="29">
        <v>0</v>
      </c>
      <c r="L32" s="35">
        <v>916378000</v>
      </c>
      <c r="M32" s="24">
        <f t="shared" si="3"/>
        <v>2336503000</v>
      </c>
      <c r="N32" s="29">
        <v>0</v>
      </c>
      <c r="O32" s="29">
        <v>0</v>
      </c>
      <c r="P32" s="29">
        <v>0</v>
      </c>
      <c r="Q32" s="35">
        <v>1822253720</v>
      </c>
      <c r="R32" s="21">
        <f t="shared" si="5"/>
        <v>1822253720</v>
      </c>
      <c r="S32" s="24">
        <f t="shared" si="6"/>
        <v>6719138000</v>
      </c>
    </row>
    <row r="33" spans="1:19" s="4" customFormat="1" ht="42" customHeight="1">
      <c r="A33" s="24" t="s">
        <v>87</v>
      </c>
      <c r="B33" s="25" t="s">
        <v>88</v>
      </c>
      <c r="C33" s="26" t="s">
        <v>89</v>
      </c>
      <c r="D33" s="26" t="s">
        <v>358</v>
      </c>
      <c r="E33" s="27">
        <v>6</v>
      </c>
      <c r="F33" s="24" t="s">
        <v>90</v>
      </c>
      <c r="G33" s="24" t="s">
        <v>91</v>
      </c>
      <c r="H33" s="24">
        <v>17</v>
      </c>
      <c r="I33" s="29">
        <v>0</v>
      </c>
      <c r="J33" s="29">
        <v>0</v>
      </c>
      <c r="K33" s="29">
        <v>0</v>
      </c>
      <c r="L33" s="29">
        <v>7</v>
      </c>
      <c r="M33" s="24">
        <f t="shared" si="3"/>
        <v>7</v>
      </c>
      <c r="N33" s="29">
        <v>0</v>
      </c>
      <c r="O33" s="29">
        <v>0</v>
      </c>
      <c r="P33" s="29">
        <v>0</v>
      </c>
      <c r="Q33" s="29">
        <v>8</v>
      </c>
      <c r="R33" s="21">
        <f t="shared" si="5"/>
        <v>8</v>
      </c>
      <c r="S33" s="24">
        <f t="shared" si="6"/>
        <v>16</v>
      </c>
    </row>
    <row r="34" spans="1:19" s="4" customFormat="1" ht="42" customHeight="1">
      <c r="A34" s="31"/>
      <c r="B34" s="32"/>
      <c r="C34" s="33"/>
      <c r="D34" s="33"/>
      <c r="E34" s="34"/>
      <c r="F34" s="31"/>
      <c r="G34" s="24" t="s">
        <v>92</v>
      </c>
      <c r="H34" s="24">
        <v>2731365890</v>
      </c>
      <c r="I34" s="29">
        <v>0</v>
      </c>
      <c r="J34" s="29">
        <v>0</v>
      </c>
      <c r="K34" s="29">
        <v>0</v>
      </c>
      <c r="L34" s="35">
        <v>1215043000</v>
      </c>
      <c r="M34" s="24">
        <f t="shared" si="3"/>
        <v>1215043000</v>
      </c>
      <c r="N34" s="29">
        <v>0</v>
      </c>
      <c r="O34" s="29">
        <v>0</v>
      </c>
      <c r="P34" s="29">
        <v>0</v>
      </c>
      <c r="Q34" s="29">
        <v>1451866890</v>
      </c>
      <c r="R34" s="21">
        <f t="shared" si="5"/>
        <v>1451866890</v>
      </c>
      <c r="S34" s="24">
        <f t="shared" si="6"/>
        <v>2494542000</v>
      </c>
    </row>
    <row r="35" spans="1:19" s="4" customFormat="1" ht="42" customHeight="1">
      <c r="A35" s="24" t="s">
        <v>93</v>
      </c>
      <c r="B35" s="25" t="s">
        <v>94</v>
      </c>
      <c r="C35" s="26" t="s">
        <v>95</v>
      </c>
      <c r="D35" s="26" t="s">
        <v>358</v>
      </c>
      <c r="E35" s="27">
        <v>3</v>
      </c>
      <c r="F35" s="24" t="s">
        <v>96</v>
      </c>
      <c r="G35" s="24" t="s">
        <v>97</v>
      </c>
      <c r="H35" s="24">
        <v>6</v>
      </c>
      <c r="I35" s="29">
        <v>0</v>
      </c>
      <c r="J35" s="29">
        <v>0</v>
      </c>
      <c r="K35" s="29">
        <v>0</v>
      </c>
      <c r="L35" s="29">
        <v>0</v>
      </c>
      <c r="M35" s="24">
        <f t="shared" si="3"/>
        <v>0</v>
      </c>
      <c r="N35" s="29">
        <v>0</v>
      </c>
      <c r="O35" s="29">
        <v>0</v>
      </c>
      <c r="P35" s="29">
        <v>0</v>
      </c>
      <c r="Q35" s="29">
        <v>1</v>
      </c>
      <c r="R35" s="21">
        <f t="shared" si="5"/>
        <v>1</v>
      </c>
      <c r="S35" s="24">
        <f t="shared" si="6"/>
        <v>5</v>
      </c>
    </row>
    <row r="36" spans="1:19" s="4" customFormat="1" ht="42" customHeight="1">
      <c r="A36" s="31"/>
      <c r="B36" s="32"/>
      <c r="C36" s="33"/>
      <c r="D36" s="33"/>
      <c r="E36" s="34"/>
      <c r="F36" s="31"/>
      <c r="G36" s="24" t="s">
        <v>98</v>
      </c>
      <c r="H36" s="24">
        <v>774483000</v>
      </c>
      <c r="I36" s="29">
        <v>0</v>
      </c>
      <c r="J36" s="29">
        <v>0</v>
      </c>
      <c r="K36" s="29">
        <v>0</v>
      </c>
      <c r="L36" s="29">
        <v>0</v>
      </c>
      <c r="M36" s="24">
        <f t="shared" si="3"/>
        <v>0</v>
      </c>
      <c r="N36" s="29">
        <v>0</v>
      </c>
      <c r="O36" s="29">
        <v>0</v>
      </c>
      <c r="P36" s="29">
        <v>0</v>
      </c>
      <c r="Q36" s="36">
        <v>127730000</v>
      </c>
      <c r="R36" s="21">
        <f t="shared" si="5"/>
        <v>127730000</v>
      </c>
      <c r="S36" s="24">
        <f t="shared" si="6"/>
        <v>646753000</v>
      </c>
    </row>
    <row r="37" spans="1:19" s="4" customFormat="1" ht="42" customHeight="1">
      <c r="A37" s="24" t="s">
        <v>99</v>
      </c>
      <c r="B37" s="25" t="s">
        <v>100</v>
      </c>
      <c r="C37" s="26" t="s">
        <v>101</v>
      </c>
      <c r="D37" s="26" t="s">
        <v>358</v>
      </c>
      <c r="E37" s="27">
        <v>0</v>
      </c>
      <c r="F37" s="24" t="s">
        <v>44</v>
      </c>
      <c r="G37" s="24" t="s">
        <v>102</v>
      </c>
      <c r="H37" s="24">
        <v>0</v>
      </c>
      <c r="I37" s="29">
        <v>0</v>
      </c>
      <c r="J37" s="29">
        <v>0</v>
      </c>
      <c r="K37" s="29">
        <v>0</v>
      </c>
      <c r="L37" s="29">
        <v>0</v>
      </c>
      <c r="M37" s="24">
        <f t="shared" si="3"/>
        <v>0</v>
      </c>
      <c r="N37" s="29">
        <v>0</v>
      </c>
      <c r="O37" s="29">
        <v>0</v>
      </c>
      <c r="P37" s="29">
        <v>0</v>
      </c>
      <c r="Q37" s="29">
        <v>0</v>
      </c>
      <c r="R37" s="21">
        <f t="shared" si="5"/>
        <v>0</v>
      </c>
      <c r="S37" s="24">
        <f t="shared" si="6"/>
        <v>0</v>
      </c>
    </row>
    <row r="38" spans="1:19" s="4" customFormat="1" ht="42" customHeight="1">
      <c r="A38" s="31"/>
      <c r="B38" s="32"/>
      <c r="C38" s="33"/>
      <c r="D38" s="33"/>
      <c r="E38" s="34"/>
      <c r="F38" s="31"/>
      <c r="G38" s="24" t="s">
        <v>103</v>
      </c>
      <c r="H38" s="24">
        <v>0</v>
      </c>
      <c r="I38" s="29">
        <v>0</v>
      </c>
      <c r="J38" s="29">
        <v>0</v>
      </c>
      <c r="K38" s="29">
        <v>0</v>
      </c>
      <c r="L38" s="29">
        <v>0</v>
      </c>
      <c r="M38" s="24">
        <f t="shared" si="3"/>
        <v>0</v>
      </c>
      <c r="N38" s="29">
        <v>0</v>
      </c>
      <c r="O38" s="29">
        <v>0</v>
      </c>
      <c r="P38" s="29">
        <v>0</v>
      </c>
      <c r="Q38" s="29">
        <v>0</v>
      </c>
      <c r="R38" s="21">
        <f t="shared" si="5"/>
        <v>0</v>
      </c>
      <c r="S38" s="24">
        <f t="shared" si="6"/>
        <v>0</v>
      </c>
    </row>
    <row r="39" spans="1:19" s="4" customFormat="1" ht="42" customHeight="1">
      <c r="A39" s="24" t="s">
        <v>104</v>
      </c>
      <c r="B39" s="25" t="s">
        <v>105</v>
      </c>
      <c r="C39" s="26" t="s">
        <v>106</v>
      </c>
      <c r="D39" s="26" t="s">
        <v>358</v>
      </c>
      <c r="E39" s="27">
        <v>0</v>
      </c>
      <c r="F39" s="24" t="s">
        <v>107</v>
      </c>
      <c r="G39" s="24" t="s">
        <v>108</v>
      </c>
      <c r="H39" s="24">
        <v>0</v>
      </c>
      <c r="I39" s="29">
        <v>0</v>
      </c>
      <c r="J39" s="29">
        <v>0</v>
      </c>
      <c r="K39" s="29">
        <v>0</v>
      </c>
      <c r="L39" s="29">
        <v>0</v>
      </c>
      <c r="M39" s="24">
        <f t="shared" si="3"/>
        <v>0</v>
      </c>
      <c r="N39" s="29">
        <v>0</v>
      </c>
      <c r="O39" s="29">
        <v>0</v>
      </c>
      <c r="P39" s="29">
        <v>0</v>
      </c>
      <c r="Q39" s="29">
        <v>0</v>
      </c>
      <c r="R39" s="21">
        <f t="shared" si="5"/>
        <v>0</v>
      </c>
      <c r="S39" s="24">
        <f t="shared" si="6"/>
        <v>0</v>
      </c>
    </row>
    <row r="40" spans="1:19" s="4" customFormat="1" ht="42" customHeight="1">
      <c r="A40" s="31"/>
      <c r="B40" s="32"/>
      <c r="C40" s="33"/>
      <c r="D40" s="33"/>
      <c r="E40" s="34"/>
      <c r="F40" s="31"/>
      <c r="G40" s="24" t="s">
        <v>109</v>
      </c>
      <c r="H40" s="24">
        <v>0</v>
      </c>
      <c r="I40" s="29">
        <v>0</v>
      </c>
      <c r="J40" s="29">
        <v>0</v>
      </c>
      <c r="K40" s="29">
        <v>0</v>
      </c>
      <c r="L40" s="29">
        <v>0</v>
      </c>
      <c r="M40" s="24">
        <f t="shared" si="3"/>
        <v>0</v>
      </c>
      <c r="N40" s="29">
        <v>0</v>
      </c>
      <c r="O40" s="29">
        <v>0</v>
      </c>
      <c r="P40" s="29">
        <v>0</v>
      </c>
      <c r="Q40" s="29">
        <v>0</v>
      </c>
      <c r="R40" s="21">
        <f t="shared" si="5"/>
        <v>0</v>
      </c>
      <c r="S40" s="24">
        <f t="shared" si="6"/>
        <v>0</v>
      </c>
    </row>
    <row r="41" spans="1:19" s="4" customFormat="1" ht="42" customHeight="1">
      <c r="A41" s="24" t="s">
        <v>110</v>
      </c>
      <c r="B41" s="25" t="s">
        <v>111</v>
      </c>
      <c r="C41" s="26" t="s">
        <v>112</v>
      </c>
      <c r="D41" s="26" t="s">
        <v>358</v>
      </c>
      <c r="E41" s="27">
        <v>0</v>
      </c>
      <c r="F41" s="24" t="s">
        <v>343</v>
      </c>
      <c r="G41" s="24" t="s">
        <v>113</v>
      </c>
      <c r="H41" s="24">
        <v>0</v>
      </c>
      <c r="I41" s="29">
        <v>0</v>
      </c>
      <c r="J41" s="29">
        <v>0</v>
      </c>
      <c r="K41" s="29">
        <v>0</v>
      </c>
      <c r="L41" s="29">
        <v>0</v>
      </c>
      <c r="M41" s="24">
        <f t="shared" si="3"/>
        <v>0</v>
      </c>
      <c r="N41" s="29">
        <v>0</v>
      </c>
      <c r="O41" s="29">
        <v>0</v>
      </c>
      <c r="P41" s="29">
        <v>0</v>
      </c>
      <c r="Q41" s="29">
        <v>0</v>
      </c>
      <c r="R41" s="21">
        <f t="shared" si="5"/>
        <v>0</v>
      </c>
      <c r="S41" s="24">
        <f t="shared" si="6"/>
        <v>0</v>
      </c>
    </row>
    <row r="42" spans="1:19" s="4" customFormat="1" ht="42" customHeight="1">
      <c r="A42" s="31"/>
      <c r="B42" s="32"/>
      <c r="C42" s="33"/>
      <c r="D42" s="33"/>
      <c r="E42" s="34"/>
      <c r="F42" s="31"/>
      <c r="G42" s="24" t="s">
        <v>114</v>
      </c>
      <c r="H42" s="24">
        <v>0</v>
      </c>
      <c r="I42" s="29">
        <v>0</v>
      </c>
      <c r="J42" s="29">
        <v>0</v>
      </c>
      <c r="K42" s="29">
        <v>0</v>
      </c>
      <c r="L42" s="29">
        <v>0</v>
      </c>
      <c r="M42" s="24">
        <f t="shared" si="3"/>
        <v>0</v>
      </c>
      <c r="N42" s="29">
        <v>0</v>
      </c>
      <c r="O42" s="29">
        <v>0</v>
      </c>
      <c r="P42" s="29">
        <v>0</v>
      </c>
      <c r="Q42" s="29">
        <v>0</v>
      </c>
      <c r="R42" s="21">
        <f t="shared" si="5"/>
        <v>0</v>
      </c>
      <c r="S42" s="24">
        <f t="shared" si="6"/>
        <v>0</v>
      </c>
    </row>
    <row r="43" spans="1:19" s="4" customFormat="1" ht="42" customHeight="1">
      <c r="A43" s="24" t="s">
        <v>115</v>
      </c>
      <c r="B43" s="25" t="s">
        <v>116</v>
      </c>
      <c r="C43" s="26" t="s">
        <v>117</v>
      </c>
      <c r="D43" s="26" t="s">
        <v>358</v>
      </c>
      <c r="E43" s="27">
        <v>2</v>
      </c>
      <c r="F43" s="24" t="s">
        <v>343</v>
      </c>
      <c r="G43" s="24" t="s">
        <v>118</v>
      </c>
      <c r="H43" s="24">
        <v>3</v>
      </c>
      <c r="I43" s="29">
        <v>0</v>
      </c>
      <c r="J43" s="29">
        <v>0</v>
      </c>
      <c r="K43" s="29">
        <v>0</v>
      </c>
      <c r="L43" s="29">
        <v>3</v>
      </c>
      <c r="M43" s="24">
        <f t="shared" si="3"/>
        <v>3</v>
      </c>
      <c r="N43" s="29">
        <v>0</v>
      </c>
      <c r="O43" s="29">
        <v>0</v>
      </c>
      <c r="P43" s="29">
        <v>0</v>
      </c>
      <c r="Q43" s="29">
        <v>0</v>
      </c>
      <c r="R43" s="21">
        <f t="shared" si="5"/>
        <v>0</v>
      </c>
      <c r="S43" s="24">
        <f t="shared" si="6"/>
        <v>6</v>
      </c>
    </row>
    <row r="44" spans="1:19" s="4" customFormat="1" ht="42" customHeight="1">
      <c r="A44" s="31"/>
      <c r="B44" s="32"/>
      <c r="C44" s="33"/>
      <c r="D44" s="33"/>
      <c r="E44" s="34"/>
      <c r="F44" s="31"/>
      <c r="G44" s="24" t="s">
        <v>119</v>
      </c>
      <c r="H44" s="24">
        <v>193298040</v>
      </c>
      <c r="I44" s="29">
        <v>0</v>
      </c>
      <c r="J44" s="29">
        <v>0</v>
      </c>
      <c r="K44" s="29">
        <v>0</v>
      </c>
      <c r="L44" s="35">
        <v>108330960</v>
      </c>
      <c r="M44" s="24">
        <f t="shared" si="3"/>
        <v>108330960</v>
      </c>
      <c r="N44" s="29">
        <v>0</v>
      </c>
      <c r="O44" s="29">
        <v>0</v>
      </c>
      <c r="P44" s="29">
        <v>0</v>
      </c>
      <c r="Q44" s="29">
        <v>0</v>
      </c>
      <c r="R44" s="21">
        <f t="shared" si="5"/>
        <v>0</v>
      </c>
      <c r="S44" s="24">
        <f t="shared" si="6"/>
        <v>301629000</v>
      </c>
    </row>
    <row r="45" spans="1:19" s="4" customFormat="1" ht="42" customHeight="1">
      <c r="A45" s="24" t="s">
        <v>120</v>
      </c>
      <c r="B45" s="25" t="s">
        <v>121</v>
      </c>
      <c r="C45" s="26" t="s">
        <v>122</v>
      </c>
      <c r="D45" s="26" t="s">
        <v>358</v>
      </c>
      <c r="E45" s="27">
        <v>0</v>
      </c>
      <c r="F45" s="24" t="s">
        <v>343</v>
      </c>
      <c r="G45" s="24" t="s">
        <v>123</v>
      </c>
      <c r="H45" s="24">
        <v>0</v>
      </c>
      <c r="I45" s="29">
        <v>0</v>
      </c>
      <c r="J45" s="29">
        <v>0</v>
      </c>
      <c r="K45" s="29">
        <v>0</v>
      </c>
      <c r="L45" s="29">
        <v>0</v>
      </c>
      <c r="M45" s="24">
        <f t="shared" si="3"/>
        <v>0</v>
      </c>
      <c r="N45" s="29">
        <v>0</v>
      </c>
      <c r="O45" s="29">
        <v>0</v>
      </c>
      <c r="P45" s="29">
        <v>0</v>
      </c>
      <c r="Q45" s="29">
        <v>0</v>
      </c>
      <c r="R45" s="21">
        <f t="shared" si="5"/>
        <v>0</v>
      </c>
      <c r="S45" s="24">
        <f t="shared" si="6"/>
        <v>0</v>
      </c>
    </row>
    <row r="46" spans="1:19" s="4" customFormat="1" ht="42" customHeight="1">
      <c r="A46" s="31"/>
      <c r="B46" s="32"/>
      <c r="C46" s="33"/>
      <c r="D46" s="33"/>
      <c r="E46" s="34"/>
      <c r="F46" s="31"/>
      <c r="G46" s="24" t="s">
        <v>124</v>
      </c>
      <c r="H46" s="24">
        <v>0</v>
      </c>
      <c r="I46" s="29">
        <v>0</v>
      </c>
      <c r="J46" s="29">
        <v>0</v>
      </c>
      <c r="K46" s="29">
        <v>0</v>
      </c>
      <c r="L46" s="29">
        <v>0</v>
      </c>
      <c r="M46" s="24">
        <f t="shared" si="3"/>
        <v>0</v>
      </c>
      <c r="N46" s="29">
        <v>0</v>
      </c>
      <c r="O46" s="29">
        <v>0</v>
      </c>
      <c r="P46" s="29">
        <v>0</v>
      </c>
      <c r="Q46" s="29">
        <v>0</v>
      </c>
      <c r="R46" s="21">
        <f t="shared" si="5"/>
        <v>0</v>
      </c>
      <c r="S46" s="24">
        <f t="shared" si="6"/>
        <v>0</v>
      </c>
    </row>
    <row r="47" spans="1:19" s="4" customFormat="1" ht="42" customHeight="1">
      <c r="A47" s="24" t="s">
        <v>125</v>
      </c>
      <c r="B47" s="25" t="s">
        <v>126</v>
      </c>
      <c r="C47" s="26" t="s">
        <v>127</v>
      </c>
      <c r="D47" s="26" t="s">
        <v>358</v>
      </c>
      <c r="E47" s="27">
        <v>0</v>
      </c>
      <c r="F47" s="24" t="s">
        <v>128</v>
      </c>
      <c r="G47" s="24" t="s">
        <v>129</v>
      </c>
      <c r="H47" s="24">
        <v>0</v>
      </c>
      <c r="I47" s="29">
        <v>0</v>
      </c>
      <c r="J47" s="29">
        <v>0</v>
      </c>
      <c r="K47" s="29">
        <v>0</v>
      </c>
      <c r="L47" s="29">
        <v>0</v>
      </c>
      <c r="M47" s="24">
        <f t="shared" si="3"/>
        <v>0</v>
      </c>
      <c r="N47" s="29">
        <v>0</v>
      </c>
      <c r="O47" s="29">
        <v>0</v>
      </c>
      <c r="P47" s="29">
        <v>0</v>
      </c>
      <c r="Q47" s="29">
        <v>0</v>
      </c>
      <c r="R47" s="21">
        <f t="shared" si="5"/>
        <v>0</v>
      </c>
      <c r="S47" s="24">
        <f t="shared" si="6"/>
        <v>0</v>
      </c>
    </row>
    <row r="48" spans="1:19" s="4" customFormat="1" ht="42" customHeight="1">
      <c r="A48" s="31"/>
      <c r="B48" s="32"/>
      <c r="C48" s="33"/>
      <c r="D48" s="33"/>
      <c r="E48" s="34"/>
      <c r="F48" s="31"/>
      <c r="G48" s="24" t="s">
        <v>130</v>
      </c>
      <c r="H48" s="24">
        <v>0</v>
      </c>
      <c r="I48" s="29">
        <v>0</v>
      </c>
      <c r="J48" s="29">
        <v>0</v>
      </c>
      <c r="K48" s="29">
        <v>0</v>
      </c>
      <c r="L48" s="29">
        <v>0</v>
      </c>
      <c r="M48" s="24">
        <f t="shared" si="3"/>
        <v>0</v>
      </c>
      <c r="N48" s="29">
        <v>0</v>
      </c>
      <c r="O48" s="29">
        <v>0</v>
      </c>
      <c r="P48" s="29">
        <v>0</v>
      </c>
      <c r="Q48" s="29">
        <v>0</v>
      </c>
      <c r="R48" s="21">
        <f t="shared" si="5"/>
        <v>0</v>
      </c>
      <c r="S48" s="24">
        <f t="shared" si="6"/>
        <v>0</v>
      </c>
    </row>
    <row r="49" spans="1:19" s="4" customFormat="1" ht="42" customHeight="1">
      <c r="A49" s="24" t="s">
        <v>131</v>
      </c>
      <c r="B49" s="25" t="s">
        <v>132</v>
      </c>
      <c r="C49" s="26" t="s">
        <v>133</v>
      </c>
      <c r="D49" s="26" t="s">
        <v>358</v>
      </c>
      <c r="E49" s="27">
        <v>0</v>
      </c>
      <c r="F49" s="24" t="s">
        <v>134</v>
      </c>
      <c r="G49" s="24" t="s">
        <v>135</v>
      </c>
      <c r="H49" s="24">
        <v>0</v>
      </c>
      <c r="I49" s="29">
        <v>0</v>
      </c>
      <c r="J49" s="29">
        <v>0</v>
      </c>
      <c r="K49" s="29">
        <v>0</v>
      </c>
      <c r="L49" s="29">
        <v>0</v>
      </c>
      <c r="M49" s="24">
        <f t="shared" si="3"/>
        <v>0</v>
      </c>
      <c r="N49" s="29">
        <v>0</v>
      </c>
      <c r="O49" s="29">
        <v>0</v>
      </c>
      <c r="P49" s="29">
        <v>0</v>
      </c>
      <c r="Q49" s="29">
        <v>0</v>
      </c>
      <c r="R49" s="21">
        <f t="shared" si="5"/>
        <v>0</v>
      </c>
      <c r="S49" s="24">
        <f t="shared" si="6"/>
        <v>0</v>
      </c>
    </row>
    <row r="50" spans="1:19" s="4" customFormat="1" ht="42" customHeight="1">
      <c r="A50" s="31"/>
      <c r="B50" s="32"/>
      <c r="C50" s="33"/>
      <c r="D50" s="33"/>
      <c r="E50" s="34"/>
      <c r="F50" s="31"/>
      <c r="G50" s="24" t="s">
        <v>136</v>
      </c>
      <c r="H50" s="24">
        <v>0</v>
      </c>
      <c r="I50" s="29">
        <v>0</v>
      </c>
      <c r="J50" s="29">
        <v>0</v>
      </c>
      <c r="K50" s="29">
        <v>0</v>
      </c>
      <c r="L50" s="29">
        <v>0</v>
      </c>
      <c r="M50" s="24">
        <f t="shared" si="3"/>
        <v>0</v>
      </c>
      <c r="N50" s="29">
        <v>0</v>
      </c>
      <c r="O50" s="29">
        <v>0</v>
      </c>
      <c r="P50" s="29">
        <v>0</v>
      </c>
      <c r="Q50" s="29">
        <v>0</v>
      </c>
      <c r="R50" s="21">
        <f t="shared" si="5"/>
        <v>0</v>
      </c>
      <c r="S50" s="24">
        <f t="shared" si="6"/>
        <v>0</v>
      </c>
    </row>
    <row r="51" spans="1:19" s="4" customFormat="1" ht="42" customHeight="1">
      <c r="A51" s="24" t="s">
        <v>137</v>
      </c>
      <c r="B51" s="25" t="s">
        <v>138</v>
      </c>
      <c r="C51" s="26" t="s">
        <v>139</v>
      </c>
      <c r="D51" s="26" t="s">
        <v>358</v>
      </c>
      <c r="E51" s="27">
        <v>0</v>
      </c>
      <c r="F51" s="24" t="s">
        <v>140</v>
      </c>
      <c r="G51" s="24" t="s">
        <v>141</v>
      </c>
      <c r="H51" s="24">
        <v>0</v>
      </c>
      <c r="I51" s="29">
        <v>0</v>
      </c>
      <c r="J51" s="29">
        <v>0</v>
      </c>
      <c r="K51" s="29">
        <v>0</v>
      </c>
      <c r="L51" s="29">
        <v>0</v>
      </c>
      <c r="M51" s="24">
        <f t="shared" si="3"/>
        <v>0</v>
      </c>
      <c r="N51" s="29">
        <v>0</v>
      </c>
      <c r="O51" s="29">
        <v>0</v>
      </c>
      <c r="P51" s="29">
        <v>0</v>
      </c>
      <c r="Q51" s="29">
        <v>0</v>
      </c>
      <c r="R51" s="21">
        <f t="shared" si="5"/>
        <v>0</v>
      </c>
      <c r="S51" s="24">
        <f t="shared" si="6"/>
        <v>0</v>
      </c>
    </row>
    <row r="52" spans="1:19" s="4" customFormat="1" ht="42" customHeight="1">
      <c r="A52" s="31"/>
      <c r="B52" s="32"/>
      <c r="C52" s="33"/>
      <c r="D52" s="33"/>
      <c r="E52" s="34"/>
      <c r="F52" s="31"/>
      <c r="G52" s="24" t="s">
        <v>142</v>
      </c>
      <c r="H52" s="24">
        <v>0</v>
      </c>
      <c r="I52" s="29">
        <v>0</v>
      </c>
      <c r="J52" s="29">
        <v>0</v>
      </c>
      <c r="K52" s="29">
        <v>0</v>
      </c>
      <c r="L52" s="29">
        <v>0</v>
      </c>
      <c r="M52" s="24">
        <f t="shared" si="3"/>
        <v>0</v>
      </c>
      <c r="N52" s="29">
        <v>0</v>
      </c>
      <c r="O52" s="29">
        <v>0</v>
      </c>
      <c r="P52" s="29">
        <v>0</v>
      </c>
      <c r="Q52" s="29">
        <v>0</v>
      </c>
      <c r="R52" s="21">
        <f t="shared" si="5"/>
        <v>0</v>
      </c>
      <c r="S52" s="24">
        <f t="shared" si="6"/>
        <v>0</v>
      </c>
    </row>
    <row r="53" spans="1:19" s="4" customFormat="1" ht="42" customHeight="1">
      <c r="A53" s="24" t="s">
        <v>143</v>
      </c>
      <c r="B53" s="25" t="s">
        <v>144</v>
      </c>
      <c r="C53" s="26" t="s">
        <v>145</v>
      </c>
      <c r="D53" s="26" t="s">
        <v>358</v>
      </c>
      <c r="E53" s="27">
        <v>0</v>
      </c>
      <c r="F53" s="24" t="s">
        <v>343</v>
      </c>
      <c r="G53" s="24" t="s">
        <v>146</v>
      </c>
      <c r="H53" s="24">
        <v>0</v>
      </c>
      <c r="I53" s="29">
        <v>0</v>
      </c>
      <c r="J53" s="29">
        <v>0</v>
      </c>
      <c r="K53" s="29">
        <v>0</v>
      </c>
      <c r="L53" s="29">
        <v>0</v>
      </c>
      <c r="M53" s="24">
        <f t="shared" si="3"/>
        <v>0</v>
      </c>
      <c r="N53" s="29">
        <v>0</v>
      </c>
      <c r="O53" s="29">
        <v>0</v>
      </c>
      <c r="P53" s="29">
        <v>0</v>
      </c>
      <c r="Q53" s="29">
        <v>0</v>
      </c>
      <c r="R53" s="21">
        <f t="shared" si="5"/>
        <v>0</v>
      </c>
      <c r="S53" s="24">
        <f t="shared" si="6"/>
        <v>0</v>
      </c>
    </row>
    <row r="54" spans="1:19" s="4" customFormat="1" ht="42" customHeight="1">
      <c r="A54" s="31"/>
      <c r="B54" s="32"/>
      <c r="C54" s="33"/>
      <c r="D54" s="33"/>
      <c r="E54" s="34"/>
      <c r="F54" s="31"/>
      <c r="G54" s="24" t="s">
        <v>147</v>
      </c>
      <c r="H54" s="24">
        <v>0</v>
      </c>
      <c r="I54" s="29">
        <v>0</v>
      </c>
      <c r="J54" s="29">
        <v>0</v>
      </c>
      <c r="K54" s="29">
        <v>0</v>
      </c>
      <c r="L54" s="29">
        <v>0</v>
      </c>
      <c r="M54" s="24">
        <f t="shared" si="3"/>
        <v>0</v>
      </c>
      <c r="N54" s="29">
        <v>0</v>
      </c>
      <c r="O54" s="29">
        <v>0</v>
      </c>
      <c r="P54" s="29">
        <v>0</v>
      </c>
      <c r="Q54" s="29">
        <v>0</v>
      </c>
      <c r="R54" s="21">
        <f t="shared" si="5"/>
        <v>0</v>
      </c>
      <c r="S54" s="24">
        <f t="shared" si="6"/>
        <v>0</v>
      </c>
    </row>
    <row r="55" spans="1:19" s="4" customFormat="1" ht="42" customHeight="1">
      <c r="A55" s="24" t="s">
        <v>148</v>
      </c>
      <c r="B55" s="25" t="s">
        <v>149</v>
      </c>
      <c r="C55" s="26" t="s">
        <v>150</v>
      </c>
      <c r="D55" s="26" t="s">
        <v>358</v>
      </c>
      <c r="E55" s="27">
        <v>0</v>
      </c>
      <c r="F55" s="24" t="s">
        <v>343</v>
      </c>
      <c r="G55" s="24" t="s">
        <v>151</v>
      </c>
      <c r="H55" s="24">
        <v>0</v>
      </c>
      <c r="I55" s="29">
        <v>0</v>
      </c>
      <c r="J55" s="29">
        <v>0</v>
      </c>
      <c r="K55" s="29">
        <v>0</v>
      </c>
      <c r="L55" s="29">
        <v>0</v>
      </c>
      <c r="M55" s="24">
        <f t="shared" si="3"/>
        <v>0</v>
      </c>
      <c r="N55" s="29">
        <v>0</v>
      </c>
      <c r="O55" s="29">
        <v>0</v>
      </c>
      <c r="P55" s="29">
        <v>0</v>
      </c>
      <c r="Q55" s="29">
        <v>0</v>
      </c>
      <c r="R55" s="21">
        <f t="shared" si="5"/>
        <v>0</v>
      </c>
      <c r="S55" s="24">
        <f t="shared" si="6"/>
        <v>0</v>
      </c>
    </row>
    <row r="56" spans="1:19" s="4" customFormat="1" ht="42" customHeight="1">
      <c r="A56" s="31"/>
      <c r="B56" s="32"/>
      <c r="C56" s="33"/>
      <c r="D56" s="33"/>
      <c r="E56" s="34"/>
      <c r="F56" s="31"/>
      <c r="G56" s="24" t="s">
        <v>152</v>
      </c>
      <c r="H56" s="24">
        <v>0</v>
      </c>
      <c r="I56" s="29">
        <v>0</v>
      </c>
      <c r="J56" s="29">
        <v>0</v>
      </c>
      <c r="K56" s="29">
        <v>0</v>
      </c>
      <c r="L56" s="29">
        <v>0</v>
      </c>
      <c r="M56" s="24">
        <f t="shared" si="3"/>
        <v>0</v>
      </c>
      <c r="N56" s="29">
        <v>0</v>
      </c>
      <c r="O56" s="29">
        <v>0</v>
      </c>
      <c r="P56" s="29">
        <v>0</v>
      </c>
      <c r="Q56" s="29">
        <v>0</v>
      </c>
      <c r="R56" s="21">
        <f t="shared" si="5"/>
        <v>0</v>
      </c>
      <c r="S56" s="24">
        <f t="shared" si="6"/>
        <v>0</v>
      </c>
    </row>
    <row r="57" spans="1:19" s="4" customFormat="1" ht="42" customHeight="1">
      <c r="A57" s="24" t="s">
        <v>153</v>
      </c>
      <c r="B57" s="25" t="s">
        <v>154</v>
      </c>
      <c r="C57" s="26" t="s">
        <v>155</v>
      </c>
      <c r="D57" s="26" t="s">
        <v>358</v>
      </c>
      <c r="E57" s="27">
        <v>0</v>
      </c>
      <c r="F57" s="24" t="s">
        <v>343</v>
      </c>
      <c r="G57" s="24" t="s">
        <v>156</v>
      </c>
      <c r="H57" s="24">
        <v>0</v>
      </c>
      <c r="I57" s="29">
        <v>0</v>
      </c>
      <c r="J57" s="29">
        <v>0</v>
      </c>
      <c r="K57" s="29">
        <v>0</v>
      </c>
      <c r="L57" s="29">
        <v>0</v>
      </c>
      <c r="M57" s="24">
        <f t="shared" si="3"/>
        <v>0</v>
      </c>
      <c r="N57" s="29">
        <v>0</v>
      </c>
      <c r="O57" s="29">
        <v>0</v>
      </c>
      <c r="P57" s="29">
        <v>0</v>
      </c>
      <c r="Q57" s="29">
        <v>0</v>
      </c>
      <c r="R57" s="21">
        <f t="shared" si="5"/>
        <v>0</v>
      </c>
      <c r="S57" s="24">
        <f t="shared" si="6"/>
        <v>0</v>
      </c>
    </row>
    <row r="58" spans="1:19" s="4" customFormat="1" ht="42" customHeight="1">
      <c r="A58" s="31"/>
      <c r="B58" s="32"/>
      <c r="C58" s="33"/>
      <c r="D58" s="33"/>
      <c r="E58" s="34"/>
      <c r="F58" s="31"/>
      <c r="G58" s="24" t="s">
        <v>157</v>
      </c>
      <c r="H58" s="24">
        <v>0</v>
      </c>
      <c r="I58" s="29">
        <v>0</v>
      </c>
      <c r="J58" s="29">
        <v>0</v>
      </c>
      <c r="K58" s="29">
        <v>0</v>
      </c>
      <c r="L58" s="29">
        <v>0</v>
      </c>
      <c r="M58" s="24">
        <f t="shared" si="3"/>
        <v>0</v>
      </c>
      <c r="N58" s="29">
        <v>0</v>
      </c>
      <c r="O58" s="29">
        <v>0</v>
      </c>
      <c r="P58" s="29">
        <v>0</v>
      </c>
      <c r="Q58" s="29">
        <v>0</v>
      </c>
      <c r="R58" s="21">
        <f t="shared" si="5"/>
        <v>0</v>
      </c>
      <c r="S58" s="24">
        <f t="shared" si="6"/>
        <v>0</v>
      </c>
    </row>
    <row r="59" spans="1:19" s="4" customFormat="1" ht="42" customHeight="1">
      <c r="A59" s="24" t="s">
        <v>158</v>
      </c>
      <c r="B59" s="25" t="s">
        <v>159</v>
      </c>
      <c r="C59" s="26" t="s">
        <v>160</v>
      </c>
      <c r="D59" s="26" t="s">
        <v>358</v>
      </c>
      <c r="E59" s="27">
        <v>0</v>
      </c>
      <c r="F59" s="24" t="s">
        <v>161</v>
      </c>
      <c r="G59" s="24" t="s">
        <v>162</v>
      </c>
      <c r="H59" s="24">
        <v>0</v>
      </c>
      <c r="I59" s="29">
        <v>0</v>
      </c>
      <c r="J59" s="29">
        <v>0</v>
      </c>
      <c r="K59" s="29">
        <v>0</v>
      </c>
      <c r="L59" s="29">
        <v>0</v>
      </c>
      <c r="M59" s="24">
        <f t="shared" si="3"/>
        <v>0</v>
      </c>
      <c r="N59" s="29">
        <v>0</v>
      </c>
      <c r="O59" s="29">
        <v>0</v>
      </c>
      <c r="P59" s="29">
        <v>0</v>
      </c>
      <c r="Q59" s="29">
        <v>0</v>
      </c>
      <c r="R59" s="21">
        <f t="shared" si="5"/>
        <v>0</v>
      </c>
      <c r="S59" s="24">
        <f t="shared" si="6"/>
        <v>0</v>
      </c>
    </row>
    <row r="60" spans="1:19" s="4" customFormat="1" ht="42" customHeight="1">
      <c r="A60" s="31"/>
      <c r="B60" s="32"/>
      <c r="C60" s="33"/>
      <c r="D60" s="33"/>
      <c r="E60" s="34"/>
      <c r="F60" s="31"/>
      <c r="G60" s="24" t="s">
        <v>163</v>
      </c>
      <c r="H60" s="24">
        <v>0</v>
      </c>
      <c r="I60" s="29">
        <v>0</v>
      </c>
      <c r="J60" s="29">
        <v>0</v>
      </c>
      <c r="K60" s="29">
        <v>0</v>
      </c>
      <c r="L60" s="29">
        <v>0</v>
      </c>
      <c r="M60" s="24">
        <f t="shared" si="3"/>
        <v>0</v>
      </c>
      <c r="N60" s="29">
        <v>0</v>
      </c>
      <c r="O60" s="29">
        <v>0</v>
      </c>
      <c r="P60" s="29">
        <v>0</v>
      </c>
      <c r="Q60" s="29">
        <v>0</v>
      </c>
      <c r="R60" s="21">
        <f t="shared" si="5"/>
        <v>0</v>
      </c>
      <c r="S60" s="24">
        <f t="shared" si="6"/>
        <v>0</v>
      </c>
    </row>
    <row r="61" spans="1:19" s="4" customFormat="1" ht="42" customHeight="1">
      <c r="A61" s="24" t="s">
        <v>164</v>
      </c>
      <c r="B61" s="25" t="s">
        <v>165</v>
      </c>
      <c r="C61" s="26" t="s">
        <v>166</v>
      </c>
      <c r="D61" s="26" t="s">
        <v>358</v>
      </c>
      <c r="E61" s="27">
        <v>2</v>
      </c>
      <c r="F61" s="24" t="s">
        <v>343</v>
      </c>
      <c r="G61" s="24" t="s">
        <v>167</v>
      </c>
      <c r="H61" s="24">
        <v>0</v>
      </c>
      <c r="I61" s="29">
        <v>0</v>
      </c>
      <c r="J61" s="29">
        <v>0</v>
      </c>
      <c r="K61" s="29">
        <v>0</v>
      </c>
      <c r="L61" s="29">
        <v>0</v>
      </c>
      <c r="M61" s="24">
        <f t="shared" si="3"/>
        <v>0</v>
      </c>
      <c r="N61" s="29">
        <v>0</v>
      </c>
      <c r="O61" s="29">
        <v>0</v>
      </c>
      <c r="P61" s="29">
        <v>0</v>
      </c>
      <c r="Q61" s="29">
        <v>0</v>
      </c>
      <c r="R61" s="21">
        <f t="shared" si="5"/>
        <v>0</v>
      </c>
      <c r="S61" s="24">
        <f t="shared" si="6"/>
        <v>0</v>
      </c>
    </row>
    <row r="62" spans="1:19" s="4" customFormat="1" ht="42" customHeight="1">
      <c r="A62" s="31"/>
      <c r="B62" s="32"/>
      <c r="C62" s="33"/>
      <c r="D62" s="33"/>
      <c r="E62" s="34"/>
      <c r="F62" s="31"/>
      <c r="G62" s="24" t="s">
        <v>168</v>
      </c>
      <c r="H62" s="24">
        <v>0</v>
      </c>
      <c r="I62" s="29">
        <v>0</v>
      </c>
      <c r="J62" s="29">
        <v>0</v>
      </c>
      <c r="K62" s="29">
        <v>0</v>
      </c>
      <c r="L62" s="29">
        <v>0</v>
      </c>
      <c r="M62" s="24">
        <f t="shared" si="3"/>
        <v>0</v>
      </c>
      <c r="N62" s="29">
        <v>0</v>
      </c>
      <c r="O62" s="29">
        <v>0</v>
      </c>
      <c r="P62" s="29">
        <v>0</v>
      </c>
      <c r="Q62" s="29">
        <v>0</v>
      </c>
      <c r="R62" s="21">
        <f t="shared" si="5"/>
        <v>0</v>
      </c>
      <c r="S62" s="24">
        <f t="shared" si="6"/>
        <v>0</v>
      </c>
    </row>
    <row r="63" spans="1:19" s="4" customFormat="1" ht="42" customHeight="1">
      <c r="A63" s="24" t="s">
        <v>169</v>
      </c>
      <c r="B63" s="25" t="s">
        <v>170</v>
      </c>
      <c r="C63" s="26" t="s">
        <v>171</v>
      </c>
      <c r="D63" s="26" t="s">
        <v>358</v>
      </c>
      <c r="E63" s="27">
        <v>5</v>
      </c>
      <c r="F63" s="24" t="s">
        <v>172</v>
      </c>
      <c r="G63" s="24" t="s">
        <v>173</v>
      </c>
      <c r="H63" s="24">
        <v>5</v>
      </c>
      <c r="I63" s="29">
        <v>1</v>
      </c>
      <c r="J63" s="29">
        <v>0</v>
      </c>
      <c r="K63" s="29">
        <v>0</v>
      </c>
      <c r="L63" s="29">
        <v>4</v>
      </c>
      <c r="M63" s="24">
        <f t="shared" si="3"/>
        <v>5</v>
      </c>
      <c r="N63" s="29">
        <v>0</v>
      </c>
      <c r="O63" s="29">
        <v>0</v>
      </c>
      <c r="P63" s="29">
        <v>0</v>
      </c>
      <c r="Q63" s="29">
        <v>5</v>
      </c>
      <c r="R63" s="21">
        <f t="shared" si="5"/>
        <v>5</v>
      </c>
      <c r="S63" s="24">
        <f t="shared" si="6"/>
        <v>5</v>
      </c>
    </row>
    <row r="64" spans="1:19" s="4" customFormat="1" ht="42" customHeight="1">
      <c r="A64" s="31"/>
      <c r="B64" s="32"/>
      <c r="C64" s="33"/>
      <c r="D64" s="33"/>
      <c r="E64" s="34"/>
      <c r="F64" s="31"/>
      <c r="G64" s="24" t="s">
        <v>174</v>
      </c>
      <c r="H64" s="24">
        <v>82310000</v>
      </c>
      <c r="I64" s="35">
        <v>35272000</v>
      </c>
      <c r="J64" s="29">
        <v>0</v>
      </c>
      <c r="K64" s="29">
        <v>0</v>
      </c>
      <c r="L64" s="35">
        <v>47038000</v>
      </c>
      <c r="M64" s="24">
        <f t="shared" si="3"/>
        <v>82310000</v>
      </c>
      <c r="N64" s="29">
        <v>0</v>
      </c>
      <c r="O64" s="29">
        <v>0</v>
      </c>
      <c r="P64" s="29">
        <v>0</v>
      </c>
      <c r="Q64" s="36">
        <v>82310000</v>
      </c>
      <c r="R64" s="21">
        <f t="shared" si="5"/>
        <v>82310000</v>
      </c>
      <c r="S64" s="24">
        <f t="shared" si="6"/>
        <v>82310000</v>
      </c>
    </row>
    <row r="65" spans="1:19" s="4" customFormat="1" ht="42" customHeight="1">
      <c r="A65" s="24" t="s">
        <v>175</v>
      </c>
      <c r="B65" s="25" t="s">
        <v>176</v>
      </c>
      <c r="C65" s="26" t="s">
        <v>177</v>
      </c>
      <c r="D65" s="26" t="s">
        <v>358</v>
      </c>
      <c r="E65" s="27">
        <v>1</v>
      </c>
      <c r="F65" s="24" t="s">
        <v>178</v>
      </c>
      <c r="G65" s="24" t="s">
        <v>179</v>
      </c>
      <c r="H65" s="24">
        <v>1</v>
      </c>
      <c r="I65" s="29">
        <v>0</v>
      </c>
      <c r="J65" s="29">
        <v>0</v>
      </c>
      <c r="K65" s="29">
        <v>0</v>
      </c>
      <c r="L65" s="29">
        <v>1</v>
      </c>
      <c r="M65" s="24">
        <f t="shared" si="3"/>
        <v>1</v>
      </c>
      <c r="N65" s="29">
        <v>0</v>
      </c>
      <c r="O65" s="29">
        <v>0</v>
      </c>
      <c r="P65" s="29">
        <v>0</v>
      </c>
      <c r="Q65" s="29">
        <v>1</v>
      </c>
      <c r="R65" s="21">
        <f t="shared" si="5"/>
        <v>1</v>
      </c>
      <c r="S65" s="24">
        <f t="shared" si="6"/>
        <v>1</v>
      </c>
    </row>
    <row r="66" spans="1:19" s="4" customFormat="1" ht="42" customHeight="1">
      <c r="A66" s="31"/>
      <c r="B66" s="32"/>
      <c r="C66" s="33"/>
      <c r="D66" s="33"/>
      <c r="E66" s="34"/>
      <c r="F66" s="31"/>
      <c r="G66" s="24" t="s">
        <v>180</v>
      </c>
      <c r="H66" s="24">
        <v>46606040</v>
      </c>
      <c r="I66" s="29">
        <v>0</v>
      </c>
      <c r="J66" s="29">
        <v>0</v>
      </c>
      <c r="K66" s="29">
        <v>0</v>
      </c>
      <c r="L66" s="35">
        <v>46606000</v>
      </c>
      <c r="M66" s="24">
        <f t="shared" si="3"/>
        <v>46606000</v>
      </c>
      <c r="N66" s="29">
        <v>0</v>
      </c>
      <c r="O66" s="29">
        <v>0</v>
      </c>
      <c r="P66" s="29">
        <v>0</v>
      </c>
      <c r="Q66" s="36">
        <v>46606040</v>
      </c>
      <c r="R66" s="21">
        <f t="shared" si="5"/>
        <v>46606040</v>
      </c>
      <c r="S66" s="24">
        <f t="shared" si="6"/>
        <v>46606000</v>
      </c>
    </row>
    <row r="67" spans="1:19" s="4" customFormat="1" ht="42" customHeight="1">
      <c r="A67" s="24" t="s">
        <v>181</v>
      </c>
      <c r="B67" s="25" t="s">
        <v>182</v>
      </c>
      <c r="C67" s="26" t="s">
        <v>350</v>
      </c>
      <c r="D67" s="26" t="s">
        <v>358</v>
      </c>
      <c r="E67" s="27">
        <v>1</v>
      </c>
      <c r="F67" s="24" t="s">
        <v>183</v>
      </c>
      <c r="G67" s="24" t="s">
        <v>184</v>
      </c>
      <c r="H67" s="24">
        <v>1</v>
      </c>
      <c r="I67" s="29">
        <v>0</v>
      </c>
      <c r="J67" s="29">
        <v>0</v>
      </c>
      <c r="K67" s="29">
        <v>0</v>
      </c>
      <c r="L67" s="29">
        <v>1</v>
      </c>
      <c r="M67" s="24">
        <f t="shared" si="3"/>
        <v>1</v>
      </c>
      <c r="N67" s="29">
        <v>0</v>
      </c>
      <c r="O67" s="29">
        <v>0</v>
      </c>
      <c r="P67" s="29">
        <v>0</v>
      </c>
      <c r="Q67" s="29">
        <v>1</v>
      </c>
      <c r="R67" s="21">
        <f t="shared" si="5"/>
        <v>1</v>
      </c>
      <c r="S67" s="24">
        <f t="shared" si="6"/>
        <v>1</v>
      </c>
    </row>
    <row r="68" spans="1:19" s="4" customFormat="1" ht="42" customHeight="1">
      <c r="A68" s="31"/>
      <c r="B68" s="32"/>
      <c r="C68" s="33"/>
      <c r="D68" s="33"/>
      <c r="E68" s="34"/>
      <c r="F68" s="31"/>
      <c r="G68" s="24" t="s">
        <v>185</v>
      </c>
      <c r="H68" s="24">
        <v>106646000</v>
      </c>
      <c r="I68" s="29">
        <v>0</v>
      </c>
      <c r="J68" s="29">
        <v>0</v>
      </c>
      <c r="K68" s="29">
        <v>0</v>
      </c>
      <c r="L68" s="35">
        <v>106646000</v>
      </c>
      <c r="M68" s="24">
        <f t="shared" si="3"/>
        <v>106646000</v>
      </c>
      <c r="N68" s="29">
        <v>0</v>
      </c>
      <c r="O68" s="29">
        <v>0</v>
      </c>
      <c r="P68" s="29">
        <v>0</v>
      </c>
      <c r="Q68" s="36">
        <v>106646000</v>
      </c>
      <c r="R68" s="21">
        <f t="shared" si="5"/>
        <v>106646000</v>
      </c>
      <c r="S68" s="24">
        <f t="shared" si="6"/>
        <v>106646000</v>
      </c>
    </row>
    <row r="69" spans="1:19" s="4" customFormat="1" ht="42" customHeight="1">
      <c r="A69" s="24" t="s">
        <v>186</v>
      </c>
      <c r="B69" s="25" t="s">
        <v>187</v>
      </c>
      <c r="C69" s="26" t="s">
        <v>188</v>
      </c>
      <c r="D69" s="26" t="s">
        <v>358</v>
      </c>
      <c r="E69" s="27">
        <v>2</v>
      </c>
      <c r="F69" s="24" t="s">
        <v>189</v>
      </c>
      <c r="G69" s="24" t="s">
        <v>190</v>
      </c>
      <c r="H69" s="24">
        <v>1</v>
      </c>
      <c r="I69" s="29">
        <v>1</v>
      </c>
      <c r="J69" s="29">
        <v>0</v>
      </c>
      <c r="K69" s="29">
        <v>0</v>
      </c>
      <c r="L69" s="29">
        <v>2</v>
      </c>
      <c r="M69" s="24">
        <f t="shared" si="3"/>
        <v>3</v>
      </c>
      <c r="N69" s="29">
        <v>1</v>
      </c>
      <c r="O69" s="29">
        <v>0</v>
      </c>
      <c r="P69" s="29">
        <v>0</v>
      </c>
      <c r="Q69" s="29">
        <v>1</v>
      </c>
      <c r="R69" s="21">
        <f t="shared" si="5"/>
        <v>2</v>
      </c>
      <c r="S69" s="24">
        <f t="shared" si="6"/>
        <v>2</v>
      </c>
    </row>
    <row r="70" spans="1:19" s="4" customFormat="1" ht="42" customHeight="1">
      <c r="A70" s="31"/>
      <c r="B70" s="32"/>
      <c r="C70" s="33"/>
      <c r="D70" s="33"/>
      <c r="E70" s="34"/>
      <c r="F70" s="31"/>
      <c r="G70" s="24" t="s">
        <v>191</v>
      </c>
      <c r="H70" s="24">
        <v>29550000</v>
      </c>
      <c r="I70" s="35">
        <v>44951000</v>
      </c>
      <c r="J70" s="29">
        <v>0</v>
      </c>
      <c r="K70" s="29">
        <v>0</v>
      </c>
      <c r="L70" s="35">
        <v>77551000</v>
      </c>
      <c r="M70" s="24">
        <f t="shared" si="3"/>
        <v>122502000</v>
      </c>
      <c r="N70" s="35">
        <v>32600000</v>
      </c>
      <c r="O70" s="29">
        <v>0</v>
      </c>
      <c r="P70" s="29">
        <v>0</v>
      </c>
      <c r="Q70" s="36">
        <v>44951000</v>
      </c>
      <c r="R70" s="21">
        <f t="shared" si="5"/>
        <v>77551000</v>
      </c>
      <c r="S70" s="24">
        <f t="shared" si="6"/>
        <v>74501000</v>
      </c>
    </row>
    <row r="71" spans="1:19" s="4" customFormat="1" ht="42" customHeight="1">
      <c r="A71" s="24" t="s">
        <v>192</v>
      </c>
      <c r="B71" s="25" t="s">
        <v>193</v>
      </c>
      <c r="C71" s="26" t="s">
        <v>194</v>
      </c>
      <c r="D71" s="26" t="s">
        <v>358</v>
      </c>
      <c r="E71" s="27">
        <v>0</v>
      </c>
      <c r="F71" s="24" t="s">
        <v>343</v>
      </c>
      <c r="G71" s="24" t="s">
        <v>195</v>
      </c>
      <c r="H71" s="24">
        <v>0</v>
      </c>
      <c r="I71" s="29">
        <v>0</v>
      </c>
      <c r="J71" s="29">
        <v>0</v>
      </c>
      <c r="K71" s="29">
        <v>0</v>
      </c>
      <c r="L71" s="29">
        <v>0</v>
      </c>
      <c r="M71" s="24">
        <f t="shared" si="3"/>
        <v>0</v>
      </c>
      <c r="N71" s="29">
        <v>0</v>
      </c>
      <c r="O71" s="29">
        <v>0</v>
      </c>
      <c r="P71" s="29">
        <v>0</v>
      </c>
      <c r="Q71" s="29">
        <v>0</v>
      </c>
      <c r="R71" s="21">
        <f t="shared" si="5"/>
        <v>0</v>
      </c>
      <c r="S71" s="24">
        <f t="shared" si="6"/>
        <v>0</v>
      </c>
    </row>
    <row r="72" spans="1:19" s="4" customFormat="1" ht="42" customHeight="1">
      <c r="A72" s="31"/>
      <c r="B72" s="32"/>
      <c r="C72" s="33"/>
      <c r="D72" s="33"/>
      <c r="E72" s="34"/>
      <c r="F72" s="31"/>
      <c r="G72" s="24" t="s">
        <v>196</v>
      </c>
      <c r="H72" s="24">
        <v>0</v>
      </c>
      <c r="I72" s="29">
        <v>0</v>
      </c>
      <c r="J72" s="29">
        <v>0</v>
      </c>
      <c r="K72" s="29">
        <v>0</v>
      </c>
      <c r="L72" s="29">
        <v>0</v>
      </c>
      <c r="M72" s="24">
        <f t="shared" ref="M72:M124" si="7">SUM(I72:L72)</f>
        <v>0</v>
      </c>
      <c r="N72" s="29">
        <v>0</v>
      </c>
      <c r="O72" s="29">
        <v>0</v>
      </c>
      <c r="P72" s="29">
        <v>0</v>
      </c>
      <c r="Q72" s="29">
        <v>0</v>
      </c>
      <c r="R72" s="21">
        <f t="shared" ref="R72:R124" si="8">SUM(N72:Q72)</f>
        <v>0</v>
      </c>
      <c r="S72" s="24">
        <f t="shared" si="6"/>
        <v>0</v>
      </c>
    </row>
    <row r="73" spans="1:19" s="4" customFormat="1" ht="42" customHeight="1">
      <c r="A73" s="24" t="s">
        <v>197</v>
      </c>
      <c r="B73" s="25" t="s">
        <v>198</v>
      </c>
      <c r="C73" s="26" t="s">
        <v>199</v>
      </c>
      <c r="D73" s="26" t="s">
        <v>358</v>
      </c>
      <c r="E73" s="27">
        <v>0</v>
      </c>
      <c r="F73" s="24" t="s">
        <v>343</v>
      </c>
      <c r="G73" s="24" t="s">
        <v>200</v>
      </c>
      <c r="H73" s="24">
        <v>0</v>
      </c>
      <c r="I73" s="29">
        <v>0</v>
      </c>
      <c r="J73" s="29">
        <v>0</v>
      </c>
      <c r="K73" s="29">
        <v>0</v>
      </c>
      <c r="L73" s="29">
        <v>0</v>
      </c>
      <c r="M73" s="24">
        <f t="shared" si="7"/>
        <v>0</v>
      </c>
      <c r="N73" s="29">
        <v>0</v>
      </c>
      <c r="O73" s="29">
        <v>0</v>
      </c>
      <c r="P73" s="29">
        <v>0</v>
      </c>
      <c r="Q73" s="29">
        <v>0</v>
      </c>
      <c r="R73" s="21">
        <f t="shared" si="8"/>
        <v>0</v>
      </c>
      <c r="S73" s="24">
        <f t="shared" si="6"/>
        <v>0</v>
      </c>
    </row>
    <row r="74" spans="1:19" s="4" customFormat="1" ht="42" customHeight="1">
      <c r="A74" s="31"/>
      <c r="B74" s="32"/>
      <c r="C74" s="33"/>
      <c r="D74" s="33"/>
      <c r="E74" s="34"/>
      <c r="F74" s="31"/>
      <c r="G74" s="24" t="s">
        <v>201</v>
      </c>
      <c r="H74" s="24">
        <v>0</v>
      </c>
      <c r="I74" s="29">
        <v>0</v>
      </c>
      <c r="J74" s="29">
        <v>0</v>
      </c>
      <c r="K74" s="29">
        <v>0</v>
      </c>
      <c r="L74" s="29">
        <v>0</v>
      </c>
      <c r="M74" s="24">
        <f t="shared" si="7"/>
        <v>0</v>
      </c>
      <c r="N74" s="29">
        <v>0</v>
      </c>
      <c r="O74" s="29">
        <v>0</v>
      </c>
      <c r="P74" s="29">
        <v>0</v>
      </c>
      <c r="Q74" s="29">
        <v>0</v>
      </c>
      <c r="R74" s="21">
        <f t="shared" si="8"/>
        <v>0</v>
      </c>
      <c r="S74" s="24">
        <f t="shared" ref="S74:S124" si="9">H74+M74-R74</f>
        <v>0</v>
      </c>
    </row>
    <row r="75" spans="1:19" s="4" customFormat="1" ht="42" customHeight="1">
      <c r="A75" s="24" t="s">
        <v>202</v>
      </c>
      <c r="B75" s="25" t="s">
        <v>203</v>
      </c>
      <c r="C75" s="26" t="s">
        <v>204</v>
      </c>
      <c r="D75" s="26" t="s">
        <v>359</v>
      </c>
      <c r="E75" s="27">
        <v>195</v>
      </c>
      <c r="F75" s="24" t="s">
        <v>205</v>
      </c>
      <c r="G75" s="24" t="s">
        <v>206</v>
      </c>
      <c r="H75" s="28">
        <v>119</v>
      </c>
      <c r="I75" s="29">
        <v>12</v>
      </c>
      <c r="J75" s="29">
        <v>12</v>
      </c>
      <c r="K75" s="29">
        <v>0</v>
      </c>
      <c r="L75" s="29">
        <v>39</v>
      </c>
      <c r="M75" s="24">
        <f t="shared" si="7"/>
        <v>63</v>
      </c>
      <c r="N75" s="29">
        <v>0</v>
      </c>
      <c r="O75" s="29">
        <v>13</v>
      </c>
      <c r="P75" s="29">
        <v>0</v>
      </c>
      <c r="Q75" s="29">
        <v>41</v>
      </c>
      <c r="R75" s="21">
        <f t="shared" si="8"/>
        <v>54</v>
      </c>
      <c r="S75" s="24">
        <f t="shared" si="9"/>
        <v>128</v>
      </c>
    </row>
    <row r="76" spans="1:19" s="4" customFormat="1" ht="42" customHeight="1">
      <c r="A76" s="31"/>
      <c r="B76" s="32"/>
      <c r="C76" s="33"/>
      <c r="D76" s="33"/>
      <c r="E76" s="34"/>
      <c r="F76" s="31"/>
      <c r="G76" s="24" t="s">
        <v>207</v>
      </c>
      <c r="H76" s="28">
        <v>787750670</v>
      </c>
      <c r="I76" s="35">
        <v>83062000</v>
      </c>
      <c r="J76" s="35">
        <v>60529000</v>
      </c>
      <c r="K76" s="29">
        <v>0</v>
      </c>
      <c r="L76" s="35">
        <v>175197000</v>
      </c>
      <c r="M76" s="24">
        <f t="shared" si="7"/>
        <v>318788000</v>
      </c>
      <c r="N76" s="29">
        <v>0</v>
      </c>
      <c r="O76" s="35">
        <v>54726000</v>
      </c>
      <c r="P76" s="29">
        <v>0</v>
      </c>
      <c r="Q76" s="35">
        <v>185107670</v>
      </c>
      <c r="R76" s="21">
        <f t="shared" si="8"/>
        <v>239833670</v>
      </c>
      <c r="S76" s="24">
        <f t="shared" si="9"/>
        <v>866705000</v>
      </c>
    </row>
    <row r="77" spans="1:19" s="4" customFormat="1" ht="42" customHeight="1">
      <c r="A77" s="24" t="s">
        <v>208</v>
      </c>
      <c r="B77" s="25" t="s">
        <v>209</v>
      </c>
      <c r="C77" s="26" t="s">
        <v>210</v>
      </c>
      <c r="D77" s="26" t="s">
        <v>359</v>
      </c>
      <c r="E77" s="27">
        <v>546</v>
      </c>
      <c r="F77" s="24" t="s">
        <v>211</v>
      </c>
      <c r="G77" s="24" t="s">
        <v>212</v>
      </c>
      <c r="H77" s="24">
        <v>477</v>
      </c>
      <c r="I77" s="29">
        <v>17</v>
      </c>
      <c r="J77" s="29">
        <v>9</v>
      </c>
      <c r="K77" s="29">
        <v>0</v>
      </c>
      <c r="L77" s="29">
        <v>218</v>
      </c>
      <c r="M77" s="24">
        <f t="shared" si="7"/>
        <v>244</v>
      </c>
      <c r="N77" s="29">
        <v>7</v>
      </c>
      <c r="O77" s="29">
        <v>7</v>
      </c>
      <c r="P77" s="29">
        <v>0</v>
      </c>
      <c r="Q77" s="29">
        <v>249</v>
      </c>
      <c r="R77" s="21">
        <f t="shared" si="8"/>
        <v>263</v>
      </c>
      <c r="S77" s="24">
        <f t="shared" si="9"/>
        <v>458</v>
      </c>
    </row>
    <row r="78" spans="1:19" s="4" customFormat="1" ht="42" customHeight="1">
      <c r="A78" s="31"/>
      <c r="B78" s="32"/>
      <c r="C78" s="33"/>
      <c r="D78" s="33"/>
      <c r="E78" s="34"/>
      <c r="F78" s="31"/>
      <c r="G78" s="24" t="s">
        <v>213</v>
      </c>
      <c r="H78" s="24">
        <v>610127556</v>
      </c>
      <c r="I78" s="35">
        <v>17027000</v>
      </c>
      <c r="J78" s="35">
        <v>13712000</v>
      </c>
      <c r="K78" s="29">
        <v>0</v>
      </c>
      <c r="L78" s="35">
        <v>280388000</v>
      </c>
      <c r="M78" s="24">
        <f t="shared" si="7"/>
        <v>311127000</v>
      </c>
      <c r="N78" s="35">
        <v>14552000</v>
      </c>
      <c r="O78" s="35">
        <v>13667000</v>
      </c>
      <c r="P78" s="29">
        <v>0</v>
      </c>
      <c r="Q78" s="35">
        <v>291414556</v>
      </c>
      <c r="R78" s="21">
        <f t="shared" si="8"/>
        <v>319633556</v>
      </c>
      <c r="S78" s="24">
        <f t="shared" si="9"/>
        <v>601621000</v>
      </c>
    </row>
    <row r="79" spans="1:19" s="4" customFormat="1" ht="42" customHeight="1">
      <c r="A79" s="24" t="s">
        <v>214</v>
      </c>
      <c r="B79" s="25" t="s">
        <v>215</v>
      </c>
      <c r="C79" s="26" t="s">
        <v>216</v>
      </c>
      <c r="D79" s="26" t="s">
        <v>359</v>
      </c>
      <c r="E79" s="27">
        <v>60</v>
      </c>
      <c r="F79" s="24" t="s">
        <v>217</v>
      </c>
      <c r="G79" s="24" t="s">
        <v>218</v>
      </c>
      <c r="H79" s="28">
        <v>33</v>
      </c>
      <c r="I79" s="29">
        <v>3</v>
      </c>
      <c r="J79" s="29">
        <v>2</v>
      </c>
      <c r="K79" s="29">
        <v>0</v>
      </c>
      <c r="L79" s="29">
        <v>17</v>
      </c>
      <c r="M79" s="24">
        <f t="shared" si="7"/>
        <v>22</v>
      </c>
      <c r="N79" s="29">
        <v>0</v>
      </c>
      <c r="O79" s="29">
        <v>2</v>
      </c>
      <c r="P79" s="29">
        <v>0</v>
      </c>
      <c r="Q79" s="29">
        <v>16</v>
      </c>
      <c r="R79" s="21">
        <f t="shared" si="8"/>
        <v>18</v>
      </c>
      <c r="S79" s="24">
        <f t="shared" si="9"/>
        <v>37</v>
      </c>
    </row>
    <row r="80" spans="1:19" s="4" customFormat="1" ht="42" customHeight="1">
      <c r="A80" s="31"/>
      <c r="B80" s="32"/>
      <c r="C80" s="33"/>
      <c r="D80" s="33"/>
      <c r="E80" s="34"/>
      <c r="F80" s="31"/>
      <c r="G80" s="24" t="s">
        <v>219</v>
      </c>
      <c r="H80" s="28">
        <v>295691890</v>
      </c>
      <c r="I80" s="35">
        <v>39500000</v>
      </c>
      <c r="J80" s="35">
        <v>14149000</v>
      </c>
      <c r="K80" s="29">
        <v>0</v>
      </c>
      <c r="L80" s="35">
        <v>134513000</v>
      </c>
      <c r="M80" s="24">
        <f t="shared" si="7"/>
        <v>188162000</v>
      </c>
      <c r="N80" s="29">
        <v>0</v>
      </c>
      <c r="O80" s="35">
        <v>14149000</v>
      </c>
      <c r="P80" s="29">
        <v>0</v>
      </c>
      <c r="Q80" s="36">
        <v>148416890</v>
      </c>
      <c r="R80" s="21">
        <f t="shared" si="8"/>
        <v>162565890</v>
      </c>
      <c r="S80" s="24">
        <f t="shared" si="9"/>
        <v>321288000</v>
      </c>
    </row>
    <row r="81" spans="1:19" s="4" customFormat="1" ht="42" customHeight="1">
      <c r="A81" s="24" t="s">
        <v>220</v>
      </c>
      <c r="B81" s="25" t="s">
        <v>221</v>
      </c>
      <c r="C81" s="26" t="s">
        <v>222</v>
      </c>
      <c r="D81" s="26" t="s">
        <v>359</v>
      </c>
      <c r="E81" s="27">
        <v>765</v>
      </c>
      <c r="F81" s="24" t="s">
        <v>223</v>
      </c>
      <c r="G81" s="24" t="s">
        <v>224</v>
      </c>
      <c r="H81" s="28">
        <v>496</v>
      </c>
      <c r="I81" s="29">
        <v>70</v>
      </c>
      <c r="J81" s="29">
        <v>12</v>
      </c>
      <c r="K81" s="29">
        <v>0</v>
      </c>
      <c r="L81" s="29">
        <v>158</v>
      </c>
      <c r="M81" s="24">
        <f t="shared" si="7"/>
        <v>240</v>
      </c>
      <c r="N81" s="29">
        <v>2</v>
      </c>
      <c r="O81" s="29">
        <v>17</v>
      </c>
      <c r="P81" s="29">
        <v>0</v>
      </c>
      <c r="Q81" s="29">
        <v>129</v>
      </c>
      <c r="R81" s="21">
        <f t="shared" si="8"/>
        <v>148</v>
      </c>
      <c r="S81" s="24">
        <f t="shared" si="9"/>
        <v>588</v>
      </c>
    </row>
    <row r="82" spans="1:19" s="4" customFormat="1" ht="42" customHeight="1">
      <c r="A82" s="31"/>
      <c r="B82" s="32"/>
      <c r="C82" s="33"/>
      <c r="D82" s="33"/>
      <c r="E82" s="34"/>
      <c r="F82" s="31"/>
      <c r="G82" s="24" t="s">
        <v>225</v>
      </c>
      <c r="H82" s="28">
        <v>1244131060</v>
      </c>
      <c r="I82" s="35">
        <v>120672000</v>
      </c>
      <c r="J82" s="35">
        <v>32924000</v>
      </c>
      <c r="K82" s="29">
        <v>0</v>
      </c>
      <c r="L82" s="35">
        <v>340327000</v>
      </c>
      <c r="M82" s="24">
        <f t="shared" si="7"/>
        <v>493923000</v>
      </c>
      <c r="N82" s="35">
        <v>2816000</v>
      </c>
      <c r="O82" s="35">
        <v>47524000</v>
      </c>
      <c r="P82" s="29">
        <v>0</v>
      </c>
      <c r="Q82" s="35">
        <v>386254060</v>
      </c>
      <c r="R82" s="21">
        <f t="shared" si="8"/>
        <v>436594060</v>
      </c>
      <c r="S82" s="24">
        <f t="shared" si="9"/>
        <v>1301460000</v>
      </c>
    </row>
    <row r="83" spans="1:19" s="4" customFormat="1" ht="42" customHeight="1">
      <c r="A83" s="24" t="s">
        <v>226</v>
      </c>
      <c r="B83" s="25" t="s">
        <v>227</v>
      </c>
      <c r="C83" s="26" t="s">
        <v>228</v>
      </c>
      <c r="D83" s="26" t="s">
        <v>359</v>
      </c>
      <c r="E83" s="27">
        <v>25</v>
      </c>
      <c r="F83" s="24" t="s">
        <v>229</v>
      </c>
      <c r="G83" s="24" t="s">
        <v>230</v>
      </c>
      <c r="H83" s="28">
        <v>21</v>
      </c>
      <c r="I83" s="29">
        <v>0</v>
      </c>
      <c r="J83" s="29">
        <v>4</v>
      </c>
      <c r="K83" s="29">
        <v>0</v>
      </c>
      <c r="L83" s="29">
        <v>7</v>
      </c>
      <c r="M83" s="24">
        <f t="shared" si="7"/>
        <v>11</v>
      </c>
      <c r="N83" s="29">
        <v>0</v>
      </c>
      <c r="O83" s="29">
        <v>4</v>
      </c>
      <c r="P83" s="29">
        <v>0</v>
      </c>
      <c r="Q83" s="29">
        <v>7</v>
      </c>
      <c r="R83" s="21">
        <f t="shared" si="8"/>
        <v>11</v>
      </c>
      <c r="S83" s="24">
        <f t="shared" si="9"/>
        <v>21</v>
      </c>
    </row>
    <row r="84" spans="1:19" s="4" customFormat="1" ht="42" customHeight="1">
      <c r="A84" s="31"/>
      <c r="B84" s="32"/>
      <c r="C84" s="33"/>
      <c r="D84" s="33"/>
      <c r="E84" s="34"/>
      <c r="F84" s="31"/>
      <c r="G84" s="24" t="s">
        <v>231</v>
      </c>
      <c r="H84" s="28">
        <v>114669000</v>
      </c>
      <c r="I84" s="29">
        <v>0</v>
      </c>
      <c r="J84" s="35">
        <v>38500000</v>
      </c>
      <c r="K84" s="29">
        <v>0</v>
      </c>
      <c r="L84" s="35">
        <v>51549000</v>
      </c>
      <c r="M84" s="24">
        <f t="shared" si="7"/>
        <v>90049000</v>
      </c>
      <c r="N84" s="29">
        <v>0</v>
      </c>
      <c r="O84" s="35">
        <v>38515000</v>
      </c>
      <c r="P84" s="29">
        <v>0</v>
      </c>
      <c r="Q84" s="36">
        <v>50377000</v>
      </c>
      <c r="R84" s="21">
        <f t="shared" si="8"/>
        <v>88892000</v>
      </c>
      <c r="S84" s="24">
        <f t="shared" si="9"/>
        <v>115826000</v>
      </c>
    </row>
    <row r="85" spans="1:19" s="4" customFormat="1" ht="42" customHeight="1">
      <c r="A85" s="24" t="s">
        <v>232</v>
      </c>
      <c r="B85" s="25" t="s">
        <v>233</v>
      </c>
      <c r="C85" s="26" t="s">
        <v>234</v>
      </c>
      <c r="D85" s="26" t="s">
        <v>359</v>
      </c>
      <c r="E85" s="27">
        <v>61</v>
      </c>
      <c r="F85" s="24" t="s">
        <v>235</v>
      </c>
      <c r="G85" s="24" t="s">
        <v>236</v>
      </c>
      <c r="H85" s="28">
        <v>37</v>
      </c>
      <c r="I85" s="29">
        <v>0</v>
      </c>
      <c r="J85" s="29">
        <v>8</v>
      </c>
      <c r="K85" s="29">
        <v>0</v>
      </c>
      <c r="L85" s="29">
        <v>17</v>
      </c>
      <c r="M85" s="24">
        <f t="shared" si="7"/>
        <v>25</v>
      </c>
      <c r="N85" s="29">
        <v>1</v>
      </c>
      <c r="O85" s="29">
        <v>8</v>
      </c>
      <c r="P85" s="29">
        <v>0</v>
      </c>
      <c r="Q85" s="29">
        <v>20</v>
      </c>
      <c r="R85" s="21">
        <f t="shared" si="8"/>
        <v>29</v>
      </c>
      <c r="S85" s="24">
        <f t="shared" si="9"/>
        <v>33</v>
      </c>
    </row>
    <row r="86" spans="1:19" s="4" customFormat="1" ht="42" customHeight="1">
      <c r="A86" s="31"/>
      <c r="B86" s="32"/>
      <c r="C86" s="33"/>
      <c r="D86" s="33"/>
      <c r="E86" s="34"/>
      <c r="F86" s="31"/>
      <c r="G86" s="24" t="s">
        <v>237</v>
      </c>
      <c r="H86" s="28">
        <v>405129490</v>
      </c>
      <c r="I86" s="29">
        <v>0</v>
      </c>
      <c r="J86" s="35">
        <v>58497000</v>
      </c>
      <c r="K86" s="29">
        <v>0</v>
      </c>
      <c r="L86" s="35">
        <v>294834000</v>
      </c>
      <c r="M86" s="24">
        <f t="shared" si="7"/>
        <v>353331000</v>
      </c>
      <c r="N86" s="35">
        <v>1870000</v>
      </c>
      <c r="O86" s="35">
        <v>58497000</v>
      </c>
      <c r="P86" s="29">
        <v>0</v>
      </c>
      <c r="Q86" s="35">
        <v>316639490</v>
      </c>
      <c r="R86" s="21">
        <f t="shared" si="8"/>
        <v>377006490</v>
      </c>
      <c r="S86" s="24">
        <f t="shared" si="9"/>
        <v>381454000</v>
      </c>
    </row>
    <row r="87" spans="1:19" s="4" customFormat="1" ht="42" customHeight="1">
      <c r="A87" s="24" t="s">
        <v>238</v>
      </c>
      <c r="B87" s="25" t="s">
        <v>239</v>
      </c>
      <c r="C87" s="26" t="s">
        <v>351</v>
      </c>
      <c r="D87" s="26" t="s">
        <v>359</v>
      </c>
      <c r="E87" s="27">
        <v>70</v>
      </c>
      <c r="F87" s="24" t="s">
        <v>240</v>
      </c>
      <c r="G87" s="24" t="s">
        <v>241</v>
      </c>
      <c r="H87" s="28">
        <v>55</v>
      </c>
      <c r="I87" s="29">
        <v>4</v>
      </c>
      <c r="J87" s="29">
        <v>6</v>
      </c>
      <c r="K87" s="29">
        <v>0</v>
      </c>
      <c r="L87" s="29">
        <v>38</v>
      </c>
      <c r="M87" s="24">
        <f t="shared" si="7"/>
        <v>48</v>
      </c>
      <c r="N87" s="29">
        <v>2</v>
      </c>
      <c r="O87" s="29">
        <v>6</v>
      </c>
      <c r="P87" s="29">
        <v>0</v>
      </c>
      <c r="Q87" s="29">
        <v>38</v>
      </c>
      <c r="R87" s="21">
        <f t="shared" si="8"/>
        <v>46</v>
      </c>
      <c r="S87" s="24">
        <f t="shared" si="9"/>
        <v>57</v>
      </c>
    </row>
    <row r="88" spans="1:19" s="4" customFormat="1" ht="42" customHeight="1">
      <c r="A88" s="31"/>
      <c r="B88" s="32"/>
      <c r="C88" s="33"/>
      <c r="D88" s="33"/>
      <c r="E88" s="34"/>
      <c r="F88" s="31"/>
      <c r="G88" s="24" t="s">
        <v>242</v>
      </c>
      <c r="H88" s="28">
        <v>199623000</v>
      </c>
      <c r="I88" s="35">
        <v>14418000</v>
      </c>
      <c r="J88" s="35">
        <v>9358000</v>
      </c>
      <c r="K88" s="29">
        <v>0</v>
      </c>
      <c r="L88" s="35">
        <v>161825000</v>
      </c>
      <c r="M88" s="24">
        <f t="shared" si="7"/>
        <v>185601000</v>
      </c>
      <c r="N88" s="35">
        <v>2295000</v>
      </c>
      <c r="O88" s="35">
        <v>9358000</v>
      </c>
      <c r="P88" s="29">
        <v>0</v>
      </c>
      <c r="Q88" s="36">
        <v>160074000</v>
      </c>
      <c r="R88" s="21">
        <f t="shared" si="8"/>
        <v>171727000</v>
      </c>
      <c r="S88" s="24">
        <f t="shared" si="9"/>
        <v>213497000</v>
      </c>
    </row>
    <row r="89" spans="1:19" s="4" customFormat="1" ht="42" customHeight="1">
      <c r="A89" s="24" t="s">
        <v>243</v>
      </c>
      <c r="B89" s="25" t="s">
        <v>244</v>
      </c>
      <c r="C89" s="26" t="s">
        <v>245</v>
      </c>
      <c r="D89" s="26" t="s">
        <v>359</v>
      </c>
      <c r="E89" s="27">
        <v>108</v>
      </c>
      <c r="F89" s="24" t="s">
        <v>49</v>
      </c>
      <c r="G89" s="24" t="s">
        <v>246</v>
      </c>
      <c r="H89" s="28">
        <v>68</v>
      </c>
      <c r="I89" s="29">
        <v>0</v>
      </c>
      <c r="J89" s="29">
        <v>1</v>
      </c>
      <c r="K89" s="29">
        <v>0</v>
      </c>
      <c r="L89" s="29">
        <v>31</v>
      </c>
      <c r="M89" s="24">
        <f t="shared" si="7"/>
        <v>32</v>
      </c>
      <c r="N89" s="29">
        <v>0</v>
      </c>
      <c r="O89" s="29">
        <v>1</v>
      </c>
      <c r="P89" s="29">
        <v>0</v>
      </c>
      <c r="Q89" s="29">
        <v>40</v>
      </c>
      <c r="R89" s="21">
        <f t="shared" si="8"/>
        <v>41</v>
      </c>
      <c r="S89" s="24">
        <f t="shared" si="9"/>
        <v>59</v>
      </c>
    </row>
    <row r="90" spans="1:19" s="4" customFormat="1" ht="42" customHeight="1">
      <c r="A90" s="31"/>
      <c r="B90" s="32"/>
      <c r="C90" s="33"/>
      <c r="D90" s="33"/>
      <c r="E90" s="34"/>
      <c r="F90" s="31"/>
      <c r="G90" s="24" t="s">
        <v>247</v>
      </c>
      <c r="H90" s="28">
        <v>583162000</v>
      </c>
      <c r="I90" s="29">
        <v>0</v>
      </c>
      <c r="J90" s="35">
        <v>53655000</v>
      </c>
      <c r="K90" s="29">
        <v>0</v>
      </c>
      <c r="L90" s="35">
        <v>280095000</v>
      </c>
      <c r="M90" s="24">
        <f t="shared" si="7"/>
        <v>333750000</v>
      </c>
      <c r="N90" s="29">
        <v>0</v>
      </c>
      <c r="O90" s="35">
        <v>53655000</v>
      </c>
      <c r="P90" s="29">
        <v>0</v>
      </c>
      <c r="Q90" s="35">
        <v>264562000</v>
      </c>
      <c r="R90" s="21">
        <f t="shared" si="8"/>
        <v>318217000</v>
      </c>
      <c r="S90" s="24">
        <f t="shared" si="9"/>
        <v>598695000</v>
      </c>
    </row>
    <row r="91" spans="1:19" s="4" customFormat="1" ht="42" customHeight="1">
      <c r="A91" s="24" t="s">
        <v>248</v>
      </c>
      <c r="B91" s="25" t="s">
        <v>249</v>
      </c>
      <c r="C91" s="26" t="s">
        <v>250</v>
      </c>
      <c r="D91" s="26" t="s">
        <v>359</v>
      </c>
      <c r="E91" s="27">
        <v>9</v>
      </c>
      <c r="F91" s="24" t="s">
        <v>251</v>
      </c>
      <c r="G91" s="24" t="s">
        <v>252</v>
      </c>
      <c r="H91" s="24">
        <v>9</v>
      </c>
      <c r="I91" s="29">
        <v>0</v>
      </c>
      <c r="J91" s="29">
        <v>3</v>
      </c>
      <c r="K91" s="29">
        <v>0</v>
      </c>
      <c r="L91" s="29">
        <v>9</v>
      </c>
      <c r="M91" s="24">
        <f t="shared" si="7"/>
        <v>12</v>
      </c>
      <c r="N91" s="29">
        <v>0</v>
      </c>
      <c r="O91" s="29">
        <v>3</v>
      </c>
      <c r="P91" s="29">
        <v>0</v>
      </c>
      <c r="Q91" s="29">
        <v>9</v>
      </c>
      <c r="R91" s="21">
        <f t="shared" si="8"/>
        <v>12</v>
      </c>
      <c r="S91" s="24">
        <f t="shared" si="9"/>
        <v>9</v>
      </c>
    </row>
    <row r="92" spans="1:19" s="4" customFormat="1" ht="42" customHeight="1">
      <c r="A92" s="31"/>
      <c r="B92" s="32"/>
      <c r="C92" s="33"/>
      <c r="D92" s="33"/>
      <c r="E92" s="34"/>
      <c r="F92" s="31"/>
      <c r="G92" s="24" t="s">
        <v>253</v>
      </c>
      <c r="H92" s="24">
        <v>201644330</v>
      </c>
      <c r="I92" s="29">
        <v>0</v>
      </c>
      <c r="J92" s="35">
        <v>4620000</v>
      </c>
      <c r="K92" s="29">
        <v>0</v>
      </c>
      <c r="L92" s="35">
        <v>201642000</v>
      </c>
      <c r="M92" s="24">
        <f t="shared" si="7"/>
        <v>206262000</v>
      </c>
      <c r="N92" s="29">
        <v>0</v>
      </c>
      <c r="O92" s="35">
        <v>4620000</v>
      </c>
      <c r="P92" s="29">
        <v>0</v>
      </c>
      <c r="Q92" s="36">
        <v>201644330</v>
      </c>
      <c r="R92" s="21">
        <f t="shared" si="8"/>
        <v>206264330</v>
      </c>
      <c r="S92" s="24">
        <f t="shared" si="9"/>
        <v>201642000</v>
      </c>
    </row>
    <row r="93" spans="1:19" s="4" customFormat="1" ht="42" customHeight="1">
      <c r="A93" s="24" t="s">
        <v>254</v>
      </c>
      <c r="B93" s="25" t="s">
        <v>255</v>
      </c>
      <c r="C93" s="26" t="s">
        <v>256</v>
      </c>
      <c r="D93" s="26" t="s">
        <v>359</v>
      </c>
      <c r="E93" s="27">
        <v>0</v>
      </c>
      <c r="F93" s="24" t="s">
        <v>257</v>
      </c>
      <c r="G93" s="24" t="s">
        <v>258</v>
      </c>
      <c r="H93" s="24">
        <v>0</v>
      </c>
      <c r="I93" s="29">
        <v>0</v>
      </c>
      <c r="J93" s="29">
        <v>0</v>
      </c>
      <c r="K93" s="29">
        <v>0</v>
      </c>
      <c r="L93" s="29">
        <v>0</v>
      </c>
      <c r="M93" s="24">
        <f t="shared" si="7"/>
        <v>0</v>
      </c>
      <c r="N93" s="29">
        <v>0</v>
      </c>
      <c r="O93" s="29">
        <v>0</v>
      </c>
      <c r="P93" s="29">
        <v>0</v>
      </c>
      <c r="Q93" s="29">
        <v>0</v>
      </c>
      <c r="R93" s="21">
        <f t="shared" si="8"/>
        <v>0</v>
      </c>
      <c r="S93" s="24">
        <f t="shared" si="9"/>
        <v>0</v>
      </c>
    </row>
    <row r="94" spans="1:19" s="4" customFormat="1" ht="42" customHeight="1">
      <c r="A94" s="31"/>
      <c r="B94" s="32"/>
      <c r="C94" s="33"/>
      <c r="D94" s="33"/>
      <c r="E94" s="34"/>
      <c r="F94" s="31"/>
      <c r="G94" s="24" t="s">
        <v>259</v>
      </c>
      <c r="H94" s="24">
        <v>0</v>
      </c>
      <c r="I94" s="29">
        <v>0</v>
      </c>
      <c r="J94" s="29">
        <v>0</v>
      </c>
      <c r="K94" s="29">
        <v>0</v>
      </c>
      <c r="L94" s="29">
        <v>0</v>
      </c>
      <c r="M94" s="24">
        <f t="shared" si="7"/>
        <v>0</v>
      </c>
      <c r="N94" s="29">
        <v>0</v>
      </c>
      <c r="O94" s="29">
        <v>0</v>
      </c>
      <c r="P94" s="29">
        <v>0</v>
      </c>
      <c r="Q94" s="29">
        <v>0</v>
      </c>
      <c r="R94" s="21">
        <f t="shared" si="8"/>
        <v>0</v>
      </c>
      <c r="S94" s="24">
        <f t="shared" si="9"/>
        <v>0</v>
      </c>
    </row>
    <row r="95" spans="1:19" s="4" customFormat="1" ht="42" customHeight="1">
      <c r="A95" s="24" t="s">
        <v>260</v>
      </c>
      <c r="B95" s="25" t="s">
        <v>261</v>
      </c>
      <c r="C95" s="26" t="s">
        <v>262</v>
      </c>
      <c r="D95" s="26" t="s">
        <v>359</v>
      </c>
      <c r="E95" s="27">
        <v>29</v>
      </c>
      <c r="F95" s="24" t="s">
        <v>263</v>
      </c>
      <c r="G95" s="24" t="s">
        <v>264</v>
      </c>
      <c r="H95" s="28">
        <v>22</v>
      </c>
      <c r="I95" s="29">
        <v>4</v>
      </c>
      <c r="J95" s="29">
        <v>6</v>
      </c>
      <c r="K95" s="29">
        <v>0</v>
      </c>
      <c r="L95" s="29">
        <v>10</v>
      </c>
      <c r="M95" s="24">
        <f t="shared" si="7"/>
        <v>20</v>
      </c>
      <c r="N95" s="29">
        <v>3</v>
      </c>
      <c r="O95" s="29">
        <v>6</v>
      </c>
      <c r="P95" s="29">
        <v>0</v>
      </c>
      <c r="Q95" s="29">
        <v>10</v>
      </c>
      <c r="R95" s="21">
        <f t="shared" si="8"/>
        <v>19</v>
      </c>
      <c r="S95" s="24">
        <f t="shared" si="9"/>
        <v>23</v>
      </c>
    </row>
    <row r="96" spans="1:19" s="4" customFormat="1" ht="42" customHeight="1">
      <c r="A96" s="31"/>
      <c r="B96" s="32"/>
      <c r="C96" s="33"/>
      <c r="D96" s="33"/>
      <c r="E96" s="34"/>
      <c r="F96" s="31"/>
      <c r="G96" s="24" t="s">
        <v>265</v>
      </c>
      <c r="H96" s="28">
        <v>313767000</v>
      </c>
      <c r="I96" s="35">
        <v>73383000</v>
      </c>
      <c r="J96" s="35">
        <v>136640000</v>
      </c>
      <c r="K96" s="29">
        <v>0</v>
      </c>
      <c r="L96" s="35">
        <v>210021000</v>
      </c>
      <c r="M96" s="24">
        <f t="shared" si="7"/>
        <v>420044000</v>
      </c>
      <c r="N96" s="35">
        <v>16656000</v>
      </c>
      <c r="O96" s="35">
        <v>136640000</v>
      </c>
      <c r="P96" s="29">
        <v>0</v>
      </c>
      <c r="Q96" s="36">
        <v>210023000</v>
      </c>
      <c r="R96" s="21">
        <f t="shared" si="8"/>
        <v>363319000</v>
      </c>
      <c r="S96" s="24">
        <f t="shared" si="9"/>
        <v>370492000</v>
      </c>
    </row>
    <row r="97" spans="1:19" s="4" customFormat="1" ht="42" customHeight="1">
      <c r="A97" s="24" t="s">
        <v>266</v>
      </c>
      <c r="B97" s="25" t="s">
        <v>267</v>
      </c>
      <c r="C97" s="26" t="s">
        <v>347</v>
      </c>
      <c r="D97" s="26" t="s">
        <v>359</v>
      </c>
      <c r="E97" s="27">
        <v>44</v>
      </c>
      <c r="F97" s="24" t="s">
        <v>268</v>
      </c>
      <c r="G97" s="24" t="s">
        <v>269</v>
      </c>
      <c r="H97" s="28">
        <v>39</v>
      </c>
      <c r="I97" s="29">
        <v>5</v>
      </c>
      <c r="J97" s="29">
        <v>18</v>
      </c>
      <c r="K97" s="29">
        <v>0</v>
      </c>
      <c r="L97" s="29">
        <v>23</v>
      </c>
      <c r="M97" s="24">
        <f t="shared" si="7"/>
        <v>46</v>
      </c>
      <c r="N97" s="29">
        <v>0</v>
      </c>
      <c r="O97" s="29">
        <v>18</v>
      </c>
      <c r="P97" s="29">
        <v>0</v>
      </c>
      <c r="Q97" s="29">
        <v>24</v>
      </c>
      <c r="R97" s="21">
        <f t="shared" si="8"/>
        <v>42</v>
      </c>
      <c r="S97" s="24">
        <f t="shared" si="9"/>
        <v>43</v>
      </c>
    </row>
    <row r="98" spans="1:19" s="4" customFormat="1" ht="42" customHeight="1">
      <c r="A98" s="31"/>
      <c r="B98" s="32"/>
      <c r="C98" s="33"/>
      <c r="D98" s="33"/>
      <c r="E98" s="34"/>
      <c r="F98" s="31"/>
      <c r="G98" s="24" t="s">
        <v>270</v>
      </c>
      <c r="H98" s="28">
        <v>1347765880</v>
      </c>
      <c r="I98" s="35">
        <v>231554000</v>
      </c>
      <c r="J98" s="35">
        <v>1771501000</v>
      </c>
      <c r="K98" s="29">
        <v>0</v>
      </c>
      <c r="L98" s="35">
        <v>3436530120</v>
      </c>
      <c r="M98" s="24">
        <f t="shared" si="7"/>
        <v>5439585120</v>
      </c>
      <c r="N98" s="29">
        <v>0</v>
      </c>
      <c r="O98" s="35">
        <v>1771501000</v>
      </c>
      <c r="P98" s="29">
        <v>0</v>
      </c>
      <c r="Q98" s="35">
        <v>2032425000</v>
      </c>
      <c r="R98" s="21">
        <f t="shared" si="8"/>
        <v>3803926000</v>
      </c>
      <c r="S98" s="24">
        <f t="shared" si="9"/>
        <v>2983425000</v>
      </c>
    </row>
    <row r="99" spans="1:19" s="4" customFormat="1" ht="42" customHeight="1">
      <c r="A99" s="24" t="s">
        <v>271</v>
      </c>
      <c r="B99" s="25" t="s">
        <v>272</v>
      </c>
      <c r="C99" s="26" t="s">
        <v>348</v>
      </c>
      <c r="D99" s="26" t="s">
        <v>359</v>
      </c>
      <c r="E99" s="27">
        <v>44</v>
      </c>
      <c r="F99" s="24" t="s">
        <v>273</v>
      </c>
      <c r="G99" s="24" t="s">
        <v>274</v>
      </c>
      <c r="H99" s="28">
        <v>33</v>
      </c>
      <c r="I99" s="29">
        <v>3</v>
      </c>
      <c r="J99" s="29">
        <v>10</v>
      </c>
      <c r="K99" s="29">
        <v>0</v>
      </c>
      <c r="L99" s="29">
        <v>15</v>
      </c>
      <c r="M99" s="24">
        <f t="shared" si="7"/>
        <v>28</v>
      </c>
      <c r="N99" s="29">
        <v>0</v>
      </c>
      <c r="O99" s="29">
        <v>10</v>
      </c>
      <c r="P99" s="29">
        <v>0</v>
      </c>
      <c r="Q99" s="29">
        <v>16</v>
      </c>
      <c r="R99" s="21">
        <f t="shared" si="8"/>
        <v>26</v>
      </c>
      <c r="S99" s="24">
        <f t="shared" si="9"/>
        <v>35</v>
      </c>
    </row>
    <row r="100" spans="1:19" s="4" customFormat="1" ht="42" customHeight="1">
      <c r="A100" s="31"/>
      <c r="B100" s="32"/>
      <c r="C100" s="33"/>
      <c r="D100" s="33"/>
      <c r="E100" s="34"/>
      <c r="F100" s="31"/>
      <c r="G100" s="24" t="s">
        <v>275</v>
      </c>
      <c r="H100" s="28">
        <v>2172205000</v>
      </c>
      <c r="I100" s="35">
        <v>93220000</v>
      </c>
      <c r="J100" s="35">
        <v>831521000</v>
      </c>
      <c r="K100" s="29">
        <v>0</v>
      </c>
      <c r="L100" s="35">
        <v>1089399000</v>
      </c>
      <c r="M100" s="24">
        <f t="shared" si="7"/>
        <v>2014140000</v>
      </c>
      <c r="N100" s="29">
        <v>0</v>
      </c>
      <c r="O100" s="35">
        <v>831521000</v>
      </c>
      <c r="P100" s="29">
        <v>0</v>
      </c>
      <c r="Q100" s="35">
        <v>1058414000</v>
      </c>
      <c r="R100" s="21">
        <f t="shared" si="8"/>
        <v>1889935000</v>
      </c>
      <c r="S100" s="24">
        <f t="shared" si="9"/>
        <v>2296410000</v>
      </c>
    </row>
    <row r="101" spans="1:19" s="4" customFormat="1" ht="42" customHeight="1">
      <c r="A101" s="24" t="s">
        <v>276</v>
      </c>
      <c r="B101" s="25" t="s">
        <v>277</v>
      </c>
      <c r="C101" s="26" t="s">
        <v>352</v>
      </c>
      <c r="D101" s="26" t="s">
        <v>359</v>
      </c>
      <c r="E101" s="27">
        <v>172</v>
      </c>
      <c r="F101" s="24" t="s">
        <v>278</v>
      </c>
      <c r="G101" s="24" t="s">
        <v>279</v>
      </c>
      <c r="H101" s="28">
        <v>66</v>
      </c>
      <c r="I101" s="29">
        <v>3</v>
      </c>
      <c r="J101" s="29">
        <v>6</v>
      </c>
      <c r="K101" s="29">
        <v>0</v>
      </c>
      <c r="L101" s="29">
        <v>23</v>
      </c>
      <c r="M101" s="24">
        <f t="shared" si="7"/>
        <v>32</v>
      </c>
      <c r="N101" s="29">
        <v>1</v>
      </c>
      <c r="O101" s="29">
        <v>5</v>
      </c>
      <c r="P101" s="29">
        <v>0</v>
      </c>
      <c r="Q101" s="29">
        <v>13</v>
      </c>
      <c r="R101" s="21">
        <f t="shared" si="8"/>
        <v>19</v>
      </c>
      <c r="S101" s="24">
        <f t="shared" si="9"/>
        <v>79</v>
      </c>
    </row>
    <row r="102" spans="1:19" s="4" customFormat="1" ht="42" customHeight="1">
      <c r="A102" s="31"/>
      <c r="B102" s="32"/>
      <c r="C102" s="33"/>
      <c r="D102" s="33"/>
      <c r="E102" s="34"/>
      <c r="F102" s="31"/>
      <c r="G102" s="24" t="s">
        <v>280</v>
      </c>
      <c r="H102" s="28">
        <v>339368190</v>
      </c>
      <c r="I102" s="35">
        <v>43890000</v>
      </c>
      <c r="J102" s="35">
        <v>23916000</v>
      </c>
      <c r="K102" s="29">
        <v>0</v>
      </c>
      <c r="L102" s="35">
        <v>150742000</v>
      </c>
      <c r="M102" s="24">
        <f t="shared" si="7"/>
        <v>218548000</v>
      </c>
      <c r="N102" s="35">
        <v>2780000</v>
      </c>
      <c r="O102" s="35">
        <v>21136000</v>
      </c>
      <c r="P102" s="29">
        <v>0</v>
      </c>
      <c r="Q102" s="36">
        <v>109481190</v>
      </c>
      <c r="R102" s="21">
        <f t="shared" si="8"/>
        <v>133397190</v>
      </c>
      <c r="S102" s="24">
        <f t="shared" si="9"/>
        <v>424519000</v>
      </c>
    </row>
    <row r="103" spans="1:19" s="4" customFormat="1" ht="42" customHeight="1">
      <c r="A103" s="24" t="s">
        <v>281</v>
      </c>
      <c r="B103" s="25" t="s">
        <v>282</v>
      </c>
      <c r="C103" s="26" t="s">
        <v>283</v>
      </c>
      <c r="D103" s="26" t="s">
        <v>359</v>
      </c>
      <c r="E103" s="27">
        <v>621</v>
      </c>
      <c r="F103" s="24" t="s">
        <v>284</v>
      </c>
      <c r="G103" s="24" t="s">
        <v>285</v>
      </c>
      <c r="H103" s="28">
        <v>454</v>
      </c>
      <c r="I103" s="29">
        <v>74</v>
      </c>
      <c r="J103" s="29">
        <v>39</v>
      </c>
      <c r="K103" s="29">
        <v>0</v>
      </c>
      <c r="L103" s="29">
        <v>246</v>
      </c>
      <c r="M103" s="24">
        <f t="shared" si="7"/>
        <v>359</v>
      </c>
      <c r="N103" s="29">
        <v>2</v>
      </c>
      <c r="O103" s="29">
        <v>67</v>
      </c>
      <c r="P103" s="29">
        <v>8</v>
      </c>
      <c r="Q103" s="29">
        <v>243</v>
      </c>
      <c r="R103" s="21">
        <f t="shared" si="8"/>
        <v>320</v>
      </c>
      <c r="S103" s="24">
        <f t="shared" si="9"/>
        <v>493</v>
      </c>
    </row>
    <row r="104" spans="1:19" s="3" customFormat="1" ht="42" customHeight="1">
      <c r="A104" s="37"/>
      <c r="B104" s="38"/>
      <c r="C104" s="39"/>
      <c r="D104" s="39"/>
      <c r="E104" s="34"/>
      <c r="F104" s="37"/>
      <c r="G104" s="40" t="s">
        <v>286</v>
      </c>
      <c r="H104" s="41">
        <v>676330540</v>
      </c>
      <c r="I104" s="35">
        <v>89114000</v>
      </c>
      <c r="J104" s="35">
        <v>44306000</v>
      </c>
      <c r="K104" s="29">
        <v>0</v>
      </c>
      <c r="L104" s="35">
        <v>376811000</v>
      </c>
      <c r="M104" s="24">
        <f t="shared" si="7"/>
        <v>510231000</v>
      </c>
      <c r="N104" s="35">
        <v>2189000</v>
      </c>
      <c r="O104" s="35">
        <v>93939000</v>
      </c>
      <c r="P104" s="35">
        <v>17456000</v>
      </c>
      <c r="Q104" s="35">
        <v>372959540</v>
      </c>
      <c r="R104" s="21">
        <f t="shared" si="8"/>
        <v>486543540</v>
      </c>
      <c r="S104" s="24">
        <f t="shared" si="9"/>
        <v>700018000</v>
      </c>
    </row>
    <row r="105" spans="1:19" s="4" customFormat="1" ht="42" customHeight="1">
      <c r="A105" s="24" t="s">
        <v>287</v>
      </c>
      <c r="B105" s="25" t="s">
        <v>288</v>
      </c>
      <c r="C105" s="26" t="s">
        <v>289</v>
      </c>
      <c r="D105" s="26" t="s">
        <v>359</v>
      </c>
      <c r="E105" s="27">
        <v>16</v>
      </c>
      <c r="F105" s="24" t="s">
        <v>290</v>
      </c>
      <c r="G105" s="24" t="s">
        <v>291</v>
      </c>
      <c r="H105" s="28">
        <v>9</v>
      </c>
      <c r="I105" s="29">
        <v>1</v>
      </c>
      <c r="J105" s="29">
        <v>1</v>
      </c>
      <c r="K105" s="29">
        <v>0</v>
      </c>
      <c r="L105" s="29">
        <v>5</v>
      </c>
      <c r="M105" s="24">
        <f t="shared" si="7"/>
        <v>7</v>
      </c>
      <c r="N105" s="29">
        <v>0</v>
      </c>
      <c r="O105" s="29">
        <v>1</v>
      </c>
      <c r="P105" s="29">
        <v>0</v>
      </c>
      <c r="Q105" s="29">
        <v>9</v>
      </c>
      <c r="R105" s="21">
        <f t="shared" si="8"/>
        <v>10</v>
      </c>
      <c r="S105" s="24">
        <f t="shared" si="9"/>
        <v>6</v>
      </c>
    </row>
    <row r="106" spans="1:19" s="4" customFormat="1" ht="42" customHeight="1">
      <c r="A106" s="31"/>
      <c r="B106" s="32"/>
      <c r="C106" s="33"/>
      <c r="D106" s="33"/>
      <c r="E106" s="34"/>
      <c r="F106" s="31"/>
      <c r="G106" s="24" t="s">
        <v>292</v>
      </c>
      <c r="H106" s="28">
        <v>211488000</v>
      </c>
      <c r="I106" s="35">
        <v>18000000</v>
      </c>
      <c r="J106" s="35">
        <v>18000000</v>
      </c>
      <c r="K106" s="29">
        <v>0</v>
      </c>
      <c r="L106" s="35">
        <v>868091000</v>
      </c>
      <c r="M106" s="24">
        <f t="shared" si="7"/>
        <v>904091000</v>
      </c>
      <c r="N106" s="29">
        <v>0</v>
      </c>
      <c r="O106" s="35">
        <v>18000000</v>
      </c>
      <c r="P106" s="29">
        <v>0</v>
      </c>
      <c r="Q106" s="35">
        <v>136606000</v>
      </c>
      <c r="R106" s="21">
        <f t="shared" si="8"/>
        <v>154606000</v>
      </c>
      <c r="S106" s="24">
        <f t="shared" si="9"/>
        <v>960973000</v>
      </c>
    </row>
    <row r="107" spans="1:19" s="4" customFormat="1" ht="42" customHeight="1">
      <c r="A107" s="24" t="s">
        <v>293</v>
      </c>
      <c r="B107" s="25" t="s">
        <v>294</v>
      </c>
      <c r="C107" s="26" t="s">
        <v>295</v>
      </c>
      <c r="D107" s="26" t="s">
        <v>358</v>
      </c>
      <c r="E107" s="27">
        <v>377</v>
      </c>
      <c r="F107" s="24" t="s">
        <v>296</v>
      </c>
      <c r="G107" s="24" t="s">
        <v>297</v>
      </c>
      <c r="H107" s="28">
        <v>286</v>
      </c>
      <c r="I107" s="29">
        <v>41</v>
      </c>
      <c r="J107" s="29">
        <v>17</v>
      </c>
      <c r="K107" s="29">
        <v>0</v>
      </c>
      <c r="L107" s="29">
        <v>102</v>
      </c>
      <c r="M107" s="24">
        <f t="shared" si="7"/>
        <v>160</v>
      </c>
      <c r="N107" s="29">
        <v>5</v>
      </c>
      <c r="O107" s="29">
        <v>16</v>
      </c>
      <c r="P107" s="29">
        <v>0</v>
      </c>
      <c r="Q107" s="29">
        <v>115</v>
      </c>
      <c r="R107" s="21">
        <f t="shared" si="8"/>
        <v>136</v>
      </c>
      <c r="S107" s="24">
        <f t="shared" si="9"/>
        <v>310</v>
      </c>
    </row>
    <row r="108" spans="1:19" s="5" customFormat="1" ht="42" customHeight="1">
      <c r="A108" s="42"/>
      <c r="B108" s="43"/>
      <c r="C108" s="44"/>
      <c r="D108" s="44"/>
      <c r="E108" s="34"/>
      <c r="F108" s="42"/>
      <c r="G108" s="45" t="s">
        <v>298</v>
      </c>
      <c r="H108" s="46">
        <v>1560753850</v>
      </c>
      <c r="I108" s="35">
        <v>199107000</v>
      </c>
      <c r="J108" s="35">
        <v>47287000</v>
      </c>
      <c r="K108" s="29">
        <v>0</v>
      </c>
      <c r="L108" s="35">
        <v>669265000</v>
      </c>
      <c r="M108" s="24">
        <f t="shared" si="7"/>
        <v>915659000</v>
      </c>
      <c r="N108" s="35">
        <v>22544000</v>
      </c>
      <c r="O108" s="35">
        <v>85888000</v>
      </c>
      <c r="P108" s="29">
        <v>0</v>
      </c>
      <c r="Q108" s="35">
        <v>704555850</v>
      </c>
      <c r="R108" s="21">
        <f t="shared" si="8"/>
        <v>812987850</v>
      </c>
      <c r="S108" s="24">
        <f t="shared" si="9"/>
        <v>1663425000</v>
      </c>
    </row>
    <row r="109" spans="1:19" s="4" customFormat="1" ht="42" customHeight="1">
      <c r="A109" s="24" t="s">
        <v>299</v>
      </c>
      <c r="B109" s="25" t="s">
        <v>300</v>
      </c>
      <c r="C109" s="26" t="s">
        <v>301</v>
      </c>
      <c r="D109" s="26" t="s">
        <v>358</v>
      </c>
      <c r="E109" s="27">
        <v>299</v>
      </c>
      <c r="F109" s="24" t="s">
        <v>302</v>
      </c>
      <c r="G109" s="24" t="s">
        <v>303</v>
      </c>
      <c r="H109" s="24">
        <v>258</v>
      </c>
      <c r="I109" s="29">
        <v>13</v>
      </c>
      <c r="J109" s="29">
        <v>5</v>
      </c>
      <c r="K109" s="29">
        <v>0</v>
      </c>
      <c r="L109" s="29">
        <v>95</v>
      </c>
      <c r="M109" s="24">
        <f t="shared" si="7"/>
        <v>113</v>
      </c>
      <c r="N109" s="29">
        <v>6</v>
      </c>
      <c r="O109" s="29">
        <v>8</v>
      </c>
      <c r="P109" s="29">
        <v>0</v>
      </c>
      <c r="Q109" s="29">
        <v>121</v>
      </c>
      <c r="R109" s="21">
        <f t="shared" si="8"/>
        <v>135</v>
      </c>
      <c r="S109" s="24">
        <f t="shared" si="9"/>
        <v>236</v>
      </c>
    </row>
    <row r="110" spans="1:19" s="4" customFormat="1" ht="42" customHeight="1">
      <c r="A110" s="31"/>
      <c r="B110" s="32"/>
      <c r="C110" s="33"/>
      <c r="D110" s="33"/>
      <c r="E110" s="34"/>
      <c r="F110" s="31"/>
      <c r="G110" s="24" t="s">
        <v>304</v>
      </c>
      <c r="H110" s="24">
        <v>479789436</v>
      </c>
      <c r="I110" s="35">
        <v>31732000</v>
      </c>
      <c r="J110" s="35">
        <v>5888000</v>
      </c>
      <c r="K110" s="29">
        <v>0</v>
      </c>
      <c r="L110" s="35">
        <v>192458000</v>
      </c>
      <c r="M110" s="24">
        <f t="shared" si="7"/>
        <v>230078000</v>
      </c>
      <c r="N110" s="35">
        <v>17896000</v>
      </c>
      <c r="O110" s="35">
        <v>31616000</v>
      </c>
      <c r="P110" s="29">
        <v>0</v>
      </c>
      <c r="Q110" s="35">
        <v>223742436</v>
      </c>
      <c r="R110" s="21">
        <f t="shared" si="8"/>
        <v>273254436</v>
      </c>
      <c r="S110" s="24">
        <f t="shared" si="9"/>
        <v>436613000</v>
      </c>
    </row>
    <row r="111" spans="1:19" s="4" customFormat="1" ht="42" customHeight="1">
      <c r="A111" s="24" t="s">
        <v>305</v>
      </c>
      <c r="B111" s="25" t="s">
        <v>306</v>
      </c>
      <c r="C111" s="26" t="s">
        <v>307</v>
      </c>
      <c r="D111" s="26" t="s">
        <v>359</v>
      </c>
      <c r="E111" s="27">
        <v>215</v>
      </c>
      <c r="F111" s="24" t="s">
        <v>128</v>
      </c>
      <c r="G111" s="24" t="s">
        <v>308</v>
      </c>
      <c r="H111" s="28">
        <v>145</v>
      </c>
      <c r="I111" s="29">
        <v>8</v>
      </c>
      <c r="J111" s="29">
        <v>2</v>
      </c>
      <c r="K111" s="29">
        <v>0</v>
      </c>
      <c r="L111" s="29">
        <v>77</v>
      </c>
      <c r="M111" s="24">
        <f t="shared" si="7"/>
        <v>87</v>
      </c>
      <c r="N111" s="29">
        <v>0</v>
      </c>
      <c r="O111" s="29">
        <v>2</v>
      </c>
      <c r="P111" s="29">
        <v>0</v>
      </c>
      <c r="Q111" s="29">
        <v>70</v>
      </c>
      <c r="R111" s="21">
        <f t="shared" si="8"/>
        <v>72</v>
      </c>
      <c r="S111" s="24">
        <f t="shared" si="9"/>
        <v>160</v>
      </c>
    </row>
    <row r="112" spans="1:19" s="4" customFormat="1" ht="42" customHeight="1">
      <c r="A112" s="31"/>
      <c r="B112" s="32"/>
      <c r="C112" s="33"/>
      <c r="D112" s="33"/>
      <c r="E112" s="34"/>
      <c r="F112" s="31"/>
      <c r="G112" s="24" t="s">
        <v>309</v>
      </c>
      <c r="H112" s="28">
        <v>1190724140</v>
      </c>
      <c r="I112" s="35">
        <v>19510000</v>
      </c>
      <c r="J112" s="35">
        <v>3189000</v>
      </c>
      <c r="K112" s="29">
        <v>0</v>
      </c>
      <c r="L112" s="35">
        <v>318726000</v>
      </c>
      <c r="M112" s="24">
        <f t="shared" si="7"/>
        <v>341425000</v>
      </c>
      <c r="N112" s="29">
        <v>0</v>
      </c>
      <c r="O112" s="35">
        <v>3201000</v>
      </c>
      <c r="P112" s="29">
        <v>0</v>
      </c>
      <c r="Q112" s="35">
        <v>312899140</v>
      </c>
      <c r="R112" s="21">
        <f t="shared" si="8"/>
        <v>316100140</v>
      </c>
      <c r="S112" s="24">
        <f t="shared" si="9"/>
        <v>1216049000</v>
      </c>
    </row>
    <row r="113" spans="1:19" s="4" customFormat="1" ht="42" customHeight="1">
      <c r="A113" s="24" t="s">
        <v>310</v>
      </c>
      <c r="B113" s="25" t="s">
        <v>311</v>
      </c>
      <c r="C113" s="26" t="s">
        <v>312</v>
      </c>
      <c r="D113" s="26" t="s">
        <v>359</v>
      </c>
      <c r="E113" s="27">
        <v>28</v>
      </c>
      <c r="F113" s="24" t="s">
        <v>313</v>
      </c>
      <c r="G113" s="24" t="s">
        <v>314</v>
      </c>
      <c r="H113" s="28">
        <v>18</v>
      </c>
      <c r="I113" s="29">
        <v>1</v>
      </c>
      <c r="J113" s="29">
        <v>0</v>
      </c>
      <c r="K113" s="29">
        <v>0</v>
      </c>
      <c r="L113" s="29">
        <v>10</v>
      </c>
      <c r="M113" s="24">
        <f t="shared" si="7"/>
        <v>11</v>
      </c>
      <c r="N113" s="29">
        <v>0</v>
      </c>
      <c r="O113" s="29">
        <v>0</v>
      </c>
      <c r="P113" s="29">
        <v>0</v>
      </c>
      <c r="Q113" s="29">
        <v>8</v>
      </c>
      <c r="R113" s="21">
        <f t="shared" si="8"/>
        <v>8</v>
      </c>
      <c r="S113" s="24">
        <f t="shared" si="9"/>
        <v>21</v>
      </c>
    </row>
    <row r="114" spans="1:19" s="4" customFormat="1" ht="42" customHeight="1">
      <c r="A114" s="31"/>
      <c r="B114" s="32"/>
      <c r="C114" s="33"/>
      <c r="D114" s="33"/>
      <c r="E114" s="34"/>
      <c r="F114" s="31"/>
      <c r="G114" s="24" t="s">
        <v>315</v>
      </c>
      <c r="H114" s="28">
        <v>673725000</v>
      </c>
      <c r="I114" s="35">
        <v>355000000</v>
      </c>
      <c r="J114" s="29">
        <v>0</v>
      </c>
      <c r="K114" s="29">
        <v>0</v>
      </c>
      <c r="L114" s="35">
        <v>150549000</v>
      </c>
      <c r="M114" s="24">
        <f t="shared" si="7"/>
        <v>505549000</v>
      </c>
      <c r="N114" s="29">
        <v>0</v>
      </c>
      <c r="O114" s="29">
        <v>0</v>
      </c>
      <c r="P114" s="29">
        <v>0</v>
      </c>
      <c r="Q114" s="36">
        <v>77500000</v>
      </c>
      <c r="R114" s="21">
        <f t="shared" si="8"/>
        <v>77500000</v>
      </c>
      <c r="S114" s="24">
        <f t="shared" si="9"/>
        <v>1101774000</v>
      </c>
    </row>
    <row r="115" spans="1:19" s="4" customFormat="1" ht="42" customHeight="1">
      <c r="A115" s="24" t="s">
        <v>316</v>
      </c>
      <c r="B115" s="25" t="s">
        <v>317</v>
      </c>
      <c r="C115" s="26" t="s">
        <v>318</v>
      </c>
      <c r="D115" s="26" t="s">
        <v>359</v>
      </c>
      <c r="E115" s="27">
        <v>14</v>
      </c>
      <c r="F115" s="24" t="s">
        <v>319</v>
      </c>
      <c r="G115" s="24" t="s">
        <v>320</v>
      </c>
      <c r="H115" s="28">
        <v>10</v>
      </c>
      <c r="I115" s="29">
        <v>0</v>
      </c>
      <c r="J115" s="29">
        <v>1</v>
      </c>
      <c r="K115" s="29">
        <v>0</v>
      </c>
      <c r="L115" s="29">
        <v>8</v>
      </c>
      <c r="M115" s="24">
        <f t="shared" si="7"/>
        <v>9</v>
      </c>
      <c r="N115" s="29">
        <v>0</v>
      </c>
      <c r="O115" s="29">
        <v>0</v>
      </c>
      <c r="P115" s="29">
        <v>1</v>
      </c>
      <c r="Q115" s="29">
        <v>9</v>
      </c>
      <c r="R115" s="21">
        <f t="shared" si="8"/>
        <v>10</v>
      </c>
      <c r="S115" s="24">
        <f t="shared" si="9"/>
        <v>9</v>
      </c>
    </row>
    <row r="116" spans="1:19" s="4" customFormat="1" ht="42" customHeight="1">
      <c r="A116" s="31"/>
      <c r="B116" s="32"/>
      <c r="C116" s="33"/>
      <c r="D116" s="33"/>
      <c r="E116" s="34"/>
      <c r="F116" s="31"/>
      <c r="G116" s="24" t="s">
        <v>321</v>
      </c>
      <c r="H116" s="28">
        <v>310769600</v>
      </c>
      <c r="I116" s="29">
        <v>0</v>
      </c>
      <c r="J116" s="35">
        <v>190529000</v>
      </c>
      <c r="K116" s="29">
        <v>0</v>
      </c>
      <c r="L116" s="35">
        <v>242603000</v>
      </c>
      <c r="M116" s="24">
        <f t="shared" si="7"/>
        <v>433132000</v>
      </c>
      <c r="N116" s="29">
        <v>0</v>
      </c>
      <c r="O116" s="29">
        <v>0</v>
      </c>
      <c r="P116" s="35">
        <v>190529000</v>
      </c>
      <c r="Q116" s="36">
        <v>295941600</v>
      </c>
      <c r="R116" s="21">
        <f t="shared" si="8"/>
        <v>486470600</v>
      </c>
      <c r="S116" s="24">
        <f t="shared" si="9"/>
        <v>257431000</v>
      </c>
    </row>
    <row r="117" spans="1:19" s="4" customFormat="1" ht="42" customHeight="1">
      <c r="A117" s="24" t="s">
        <v>322</v>
      </c>
      <c r="B117" s="25" t="s">
        <v>323</v>
      </c>
      <c r="C117" s="26" t="s">
        <v>353</v>
      </c>
      <c r="D117" s="26" t="s">
        <v>359</v>
      </c>
      <c r="E117" s="27">
        <v>23</v>
      </c>
      <c r="F117" s="24" t="s">
        <v>324</v>
      </c>
      <c r="G117" s="24" t="s">
        <v>325</v>
      </c>
      <c r="H117" s="24">
        <v>6</v>
      </c>
      <c r="I117" s="29">
        <v>1</v>
      </c>
      <c r="J117" s="29">
        <v>0</v>
      </c>
      <c r="K117" s="29">
        <v>0</v>
      </c>
      <c r="L117" s="29">
        <v>3</v>
      </c>
      <c r="M117" s="24">
        <f t="shared" si="7"/>
        <v>4</v>
      </c>
      <c r="N117" s="29">
        <v>0</v>
      </c>
      <c r="O117" s="29">
        <v>0</v>
      </c>
      <c r="P117" s="29">
        <v>0</v>
      </c>
      <c r="Q117" s="29">
        <v>6</v>
      </c>
      <c r="R117" s="21">
        <f t="shared" si="8"/>
        <v>6</v>
      </c>
      <c r="S117" s="24">
        <f t="shared" si="9"/>
        <v>4</v>
      </c>
    </row>
    <row r="118" spans="1:19" s="4" customFormat="1" ht="42" customHeight="1">
      <c r="A118" s="31"/>
      <c r="B118" s="32"/>
      <c r="C118" s="33"/>
      <c r="D118" s="33"/>
      <c r="E118" s="34"/>
      <c r="F118" s="31"/>
      <c r="G118" s="24" t="s">
        <v>326</v>
      </c>
      <c r="H118" s="24">
        <v>36665150</v>
      </c>
      <c r="I118" s="35">
        <v>338352000</v>
      </c>
      <c r="J118" s="29">
        <v>0</v>
      </c>
      <c r="K118" s="29">
        <v>0</v>
      </c>
      <c r="L118" s="35">
        <v>21983000</v>
      </c>
      <c r="M118" s="24">
        <f t="shared" si="7"/>
        <v>360335000</v>
      </c>
      <c r="N118" s="29">
        <v>0</v>
      </c>
      <c r="O118" s="29">
        <v>0</v>
      </c>
      <c r="P118" s="29">
        <v>0</v>
      </c>
      <c r="Q118" s="36">
        <v>36665150</v>
      </c>
      <c r="R118" s="21">
        <f t="shared" si="8"/>
        <v>36665150</v>
      </c>
      <c r="S118" s="24">
        <f t="shared" si="9"/>
        <v>360335000</v>
      </c>
    </row>
    <row r="119" spans="1:19" s="4" customFormat="1" ht="42" customHeight="1">
      <c r="A119" s="24" t="s">
        <v>327</v>
      </c>
      <c r="B119" s="25" t="s">
        <v>328</v>
      </c>
      <c r="C119" s="26" t="s">
        <v>354</v>
      </c>
      <c r="D119" s="26" t="s">
        <v>359</v>
      </c>
      <c r="E119" s="27">
        <v>145</v>
      </c>
      <c r="F119" s="24" t="s">
        <v>329</v>
      </c>
      <c r="G119" s="24" t="s">
        <v>330</v>
      </c>
      <c r="H119" s="28">
        <v>75</v>
      </c>
      <c r="I119" s="29">
        <v>7</v>
      </c>
      <c r="J119" s="29">
        <v>6</v>
      </c>
      <c r="K119" s="29">
        <v>0</v>
      </c>
      <c r="L119" s="29">
        <v>37</v>
      </c>
      <c r="M119" s="24">
        <f t="shared" si="7"/>
        <v>50</v>
      </c>
      <c r="N119" s="29">
        <v>0</v>
      </c>
      <c r="O119" s="29">
        <v>5</v>
      </c>
      <c r="P119" s="29">
        <v>0</v>
      </c>
      <c r="Q119" s="29">
        <v>29</v>
      </c>
      <c r="R119" s="21">
        <f t="shared" si="8"/>
        <v>34</v>
      </c>
      <c r="S119" s="24">
        <f t="shared" si="9"/>
        <v>91</v>
      </c>
    </row>
    <row r="120" spans="1:19" s="4" customFormat="1" ht="42" customHeight="1">
      <c r="A120" s="47"/>
      <c r="B120" s="48"/>
      <c r="C120" s="49"/>
      <c r="D120" s="49"/>
      <c r="E120" s="34"/>
      <c r="F120" s="31"/>
      <c r="G120" s="24" t="s">
        <v>331</v>
      </c>
      <c r="H120" s="28">
        <v>466499000</v>
      </c>
      <c r="I120" s="35">
        <v>6608000</v>
      </c>
      <c r="J120" s="35">
        <v>6287000</v>
      </c>
      <c r="K120" s="29">
        <v>0</v>
      </c>
      <c r="L120" s="35">
        <v>359829000</v>
      </c>
      <c r="M120" s="24">
        <f t="shared" si="7"/>
        <v>372724000</v>
      </c>
      <c r="N120" s="29">
        <v>0</v>
      </c>
      <c r="O120" s="35">
        <v>5297000</v>
      </c>
      <c r="P120" s="29">
        <v>0</v>
      </c>
      <c r="Q120" s="35">
        <v>98214000</v>
      </c>
      <c r="R120" s="21">
        <f t="shared" si="8"/>
        <v>103511000</v>
      </c>
      <c r="S120" s="24">
        <f t="shared" si="9"/>
        <v>735712000</v>
      </c>
    </row>
    <row r="121" spans="1:19" s="4" customFormat="1" ht="42" customHeight="1">
      <c r="A121" s="24"/>
      <c r="B121" s="25" t="s">
        <v>345</v>
      </c>
      <c r="C121" s="26" t="s">
        <v>346</v>
      </c>
      <c r="D121" s="26"/>
      <c r="E121" s="27"/>
      <c r="F121" s="24" t="s">
        <v>64</v>
      </c>
      <c r="G121" s="24" t="s">
        <v>14</v>
      </c>
      <c r="H121" s="24">
        <v>3972</v>
      </c>
      <c r="I121" s="30">
        <v>0</v>
      </c>
      <c r="J121" s="30">
        <v>0</v>
      </c>
      <c r="K121" s="30">
        <v>0</v>
      </c>
      <c r="L121" s="30">
        <v>0</v>
      </c>
      <c r="M121" s="24">
        <f t="shared" si="7"/>
        <v>0</v>
      </c>
      <c r="N121" s="30">
        <v>0</v>
      </c>
      <c r="O121" s="30">
        <v>0</v>
      </c>
      <c r="P121" s="30">
        <v>0</v>
      </c>
      <c r="Q121" s="24">
        <v>3972</v>
      </c>
      <c r="R121" s="21">
        <f t="shared" si="8"/>
        <v>3972</v>
      </c>
      <c r="S121" s="24">
        <f t="shared" si="9"/>
        <v>0</v>
      </c>
    </row>
    <row r="122" spans="1:19" s="4" customFormat="1" ht="42" customHeight="1">
      <c r="A122" s="31"/>
      <c r="B122" s="32"/>
      <c r="C122" s="33"/>
      <c r="D122" s="33"/>
      <c r="E122" s="31"/>
      <c r="F122" s="31"/>
      <c r="G122" s="24" t="s">
        <v>15</v>
      </c>
      <c r="H122" s="24">
        <v>5297786010</v>
      </c>
      <c r="I122" s="30">
        <v>0</v>
      </c>
      <c r="J122" s="30">
        <v>0</v>
      </c>
      <c r="K122" s="30">
        <v>0</v>
      </c>
      <c r="L122" s="30">
        <v>0</v>
      </c>
      <c r="M122" s="24">
        <f t="shared" si="7"/>
        <v>0</v>
      </c>
      <c r="N122" s="30">
        <v>0</v>
      </c>
      <c r="O122" s="30">
        <v>0</v>
      </c>
      <c r="P122" s="30">
        <v>0</v>
      </c>
      <c r="Q122" s="24">
        <v>5297786010</v>
      </c>
      <c r="R122" s="21">
        <f t="shared" si="8"/>
        <v>5297786010</v>
      </c>
      <c r="S122" s="24">
        <f t="shared" si="9"/>
        <v>0</v>
      </c>
    </row>
    <row r="123" spans="1:19" s="4" customFormat="1" ht="42" customHeight="1">
      <c r="A123" s="24">
        <v>57</v>
      </c>
      <c r="B123" s="25" t="s">
        <v>332</v>
      </c>
      <c r="C123" s="26" t="s">
        <v>355</v>
      </c>
      <c r="D123" s="26" t="s">
        <v>359</v>
      </c>
      <c r="E123" s="24">
        <v>21</v>
      </c>
      <c r="F123" s="24" t="s">
        <v>333</v>
      </c>
      <c r="G123" s="24" t="s">
        <v>334</v>
      </c>
      <c r="H123" s="28">
        <v>15</v>
      </c>
      <c r="I123" s="24">
        <v>0</v>
      </c>
      <c r="J123" s="29">
        <v>0</v>
      </c>
      <c r="K123" s="29">
        <v>0</v>
      </c>
      <c r="L123" s="29">
        <v>5</v>
      </c>
      <c r="M123" s="24">
        <f t="shared" si="7"/>
        <v>5</v>
      </c>
      <c r="N123" s="24">
        <v>0</v>
      </c>
      <c r="O123" s="24">
        <v>0</v>
      </c>
      <c r="P123" s="24">
        <v>0</v>
      </c>
      <c r="Q123" s="45">
        <v>13</v>
      </c>
      <c r="R123" s="21">
        <f t="shared" si="8"/>
        <v>13</v>
      </c>
      <c r="S123" s="24">
        <f t="shared" si="9"/>
        <v>7</v>
      </c>
    </row>
    <row r="124" spans="1:19" s="4" customFormat="1" ht="42" customHeight="1">
      <c r="A124" s="31"/>
      <c r="B124" s="32"/>
      <c r="C124" s="33"/>
      <c r="D124" s="33"/>
      <c r="E124" s="31"/>
      <c r="F124" s="31"/>
      <c r="G124" s="24" t="s">
        <v>335</v>
      </c>
      <c r="H124" s="28">
        <v>23218910</v>
      </c>
      <c r="I124" s="24">
        <v>0</v>
      </c>
      <c r="J124" s="29">
        <v>0</v>
      </c>
      <c r="K124" s="29">
        <v>0</v>
      </c>
      <c r="L124" s="35">
        <v>6264000</v>
      </c>
      <c r="M124" s="24">
        <f t="shared" si="7"/>
        <v>6264000</v>
      </c>
      <c r="N124" s="24">
        <v>0</v>
      </c>
      <c r="O124" s="24">
        <v>0</v>
      </c>
      <c r="P124" s="24">
        <v>0</v>
      </c>
      <c r="Q124" s="45">
        <v>20877910</v>
      </c>
      <c r="R124" s="21">
        <f t="shared" si="8"/>
        <v>20877910</v>
      </c>
      <c r="S124" s="24">
        <f t="shared" si="9"/>
        <v>8605000</v>
      </c>
    </row>
    <row r="125" spans="1:19" s="4" customFormat="1" ht="42" customHeight="1">
      <c r="A125" s="8"/>
      <c r="B125" s="9"/>
      <c r="C125" s="10"/>
      <c r="D125" s="10"/>
      <c r="E125" s="8"/>
      <c r="F125" s="8"/>
      <c r="G125" s="8"/>
      <c r="H125" s="8"/>
      <c r="I125" s="8"/>
      <c r="J125" s="8"/>
      <c r="K125" s="8"/>
      <c r="L125" s="11"/>
      <c r="M125" s="11"/>
      <c r="N125" s="8"/>
      <c r="O125" s="8"/>
      <c r="P125" s="8"/>
      <c r="Q125" s="11"/>
      <c r="R125" s="11"/>
      <c r="S125" s="8"/>
    </row>
    <row r="126" spans="1:19" ht="20.100000000000001" customHeight="1"/>
    <row r="127" spans="1:19" ht="20.100000000000001" customHeight="1"/>
  </sheetData>
  <mergeCells count="15">
    <mergeCell ref="A1:S1"/>
    <mergeCell ref="A2:G3"/>
    <mergeCell ref="Q2:S2"/>
    <mergeCell ref="S4:S6"/>
    <mergeCell ref="A4:A6"/>
    <mergeCell ref="I5:M5"/>
    <mergeCell ref="N5:R5"/>
    <mergeCell ref="B4:B6"/>
    <mergeCell ref="C4:C6"/>
    <mergeCell ref="E4:E6"/>
    <mergeCell ref="F4:F6"/>
    <mergeCell ref="I4:R4"/>
    <mergeCell ref="G4:G6"/>
    <mergeCell ref="H4:H6"/>
    <mergeCell ref="D4:D6"/>
  </mergeCells>
  <phoneticPr fontId="1" type="noConversion"/>
  <pageMargins left="0.25" right="0.25" top="0.75" bottom="0.75" header="0.3" footer="0.3"/>
  <pageSetup paperSize="9" scale="78" fitToHeight="0" orientation="landscape" r:id="rId1"/>
  <headerFooter alignWithMargins="0"/>
  <rowBreaks count="7" manualBreakCount="7">
    <brk id="23" min="19" max="16383" man="1"/>
    <brk id="39" min="19" max="16383" man="1"/>
    <brk id="55" min="19" max="16383" man="1"/>
    <brk id="71" min="19" max="16383" man="1"/>
    <brk id="87" min="19" max="16383" man="1"/>
    <brk id="103" min="19" max="16383" man="1"/>
    <brk id="119" min="19" max="16383" man="1"/>
  </rowBreaks>
  <ignoredErrors>
    <ignoredError sqref="J9 Q9 K22 N123:P123 N124:P124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9" sqref="D9"/>
    </sheetView>
  </sheetViews>
  <sheetFormatPr defaultRowHeight="18"/>
  <cols>
    <col min="1" max="3" width="9.140625" style="1"/>
    <col min="4" max="4" width="20.28515625" style="1" bestFit="1" customWidth="1"/>
    <col min="5" max="5" width="9.140625" style="1"/>
    <col min="6" max="6" width="32.7109375" style="1" customWidth="1"/>
    <col min="7" max="7" width="36" style="1" customWidth="1"/>
    <col min="8" max="16384" width="9.140625" style="1"/>
  </cols>
  <sheetData/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물품증감내역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2016-02-25T02:16:23Z</cp:lastPrinted>
  <dcterms:created xsi:type="dcterms:W3CDTF">2015-04-13T08:13:55Z</dcterms:created>
  <dcterms:modified xsi:type="dcterms:W3CDTF">2016-06-27T06:55:45Z</dcterms:modified>
</cp:coreProperties>
</file>