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0_2015년\00_결산_세입세출\00결산보고서\홈페이지 공개\결산서\공유재산증감및현재액보고서\"/>
    </mc:Choice>
  </mc:AlternateContent>
  <bookViews>
    <workbookView xWindow="0" yWindow="0" windowWidth="28800" windowHeight="12390"/>
  </bookViews>
  <sheets>
    <sheet name="최종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7" i="1" s="1"/>
  <c r="E8" i="1"/>
  <c r="E7" i="1" s="1"/>
  <c r="F8" i="1"/>
  <c r="F7" i="1" s="1"/>
  <c r="G8" i="1"/>
  <c r="G7" i="1" s="1"/>
  <c r="H8" i="1"/>
  <c r="H7" i="1" s="1"/>
  <c r="I8" i="1"/>
  <c r="I7" i="1" s="1"/>
  <c r="J8" i="1"/>
  <c r="J7" i="1" s="1"/>
  <c r="K8" i="1"/>
  <c r="K7" i="1" s="1"/>
  <c r="L8" i="1"/>
  <c r="L7" i="1" s="1"/>
  <c r="M9" i="1"/>
  <c r="N9" i="1"/>
  <c r="N8" i="1" s="1"/>
  <c r="O9" i="1"/>
  <c r="M10" i="1"/>
  <c r="M8" i="1" s="1"/>
  <c r="N10" i="1"/>
  <c r="O10" i="1"/>
  <c r="O8" i="1" s="1"/>
  <c r="M11" i="1"/>
  <c r="N11" i="1"/>
  <c r="O11" i="1"/>
  <c r="M12" i="1"/>
  <c r="N12" i="1"/>
  <c r="O12" i="1"/>
  <c r="M13" i="1"/>
  <c r="N13" i="1"/>
  <c r="O13" i="1"/>
  <c r="D14" i="1"/>
  <c r="E14" i="1"/>
  <c r="F14" i="1"/>
  <c r="G14" i="1"/>
  <c r="H14" i="1"/>
  <c r="I14" i="1"/>
  <c r="J14" i="1"/>
  <c r="K14" i="1"/>
  <c r="L14" i="1"/>
  <c r="M15" i="1"/>
  <c r="M14" i="1" s="1"/>
  <c r="N15" i="1"/>
  <c r="O15" i="1"/>
  <c r="O14" i="1" s="1"/>
  <c r="M16" i="1"/>
  <c r="N16" i="1"/>
  <c r="N14" i="1" s="1"/>
  <c r="O16" i="1"/>
  <c r="M17" i="1"/>
  <c r="N17" i="1"/>
  <c r="O17" i="1"/>
  <c r="M18" i="1"/>
  <c r="N18" i="1"/>
  <c r="O18" i="1"/>
  <c r="M19" i="1"/>
  <c r="N19" i="1"/>
  <c r="O19" i="1"/>
  <c r="M20" i="1"/>
  <c r="N20" i="1"/>
  <c r="O20" i="1"/>
  <c r="M21" i="1"/>
  <c r="N21" i="1"/>
  <c r="O21" i="1"/>
  <c r="M22" i="1"/>
  <c r="N22" i="1"/>
  <c r="O22" i="1"/>
  <c r="M23" i="1"/>
  <c r="N23" i="1"/>
  <c r="O23" i="1"/>
  <c r="M24" i="1"/>
  <c r="N24" i="1"/>
  <c r="O24" i="1"/>
  <c r="M25" i="1"/>
  <c r="N25" i="1"/>
  <c r="O25" i="1"/>
  <c r="M26" i="1"/>
  <c r="N26" i="1"/>
  <c r="O26" i="1"/>
  <c r="O7" i="1" l="1"/>
  <c r="M7" i="1"/>
  <c r="N7" i="1"/>
</calcChain>
</file>

<file path=xl/sharedStrings.xml><?xml version="1.0" encoding="utf-8"?>
<sst xmlns="http://schemas.openxmlformats.org/spreadsheetml/2006/main" count="42" uniqueCount="31">
  <si>
    <t>회원권</t>
    <phoneticPr fontId="3" type="noConversion"/>
  </si>
  <si>
    <t>용익물권</t>
    <phoneticPr fontId="3" type="noConversion"/>
  </si>
  <si>
    <t>유가증권</t>
    <phoneticPr fontId="3" type="noConversion"/>
  </si>
  <si>
    <t>무채재산</t>
    <phoneticPr fontId="3" type="noConversion"/>
  </si>
  <si>
    <t>항 공 기</t>
    <phoneticPr fontId="3" type="noConversion"/>
  </si>
  <si>
    <t>선     박</t>
    <phoneticPr fontId="3" type="noConversion"/>
  </si>
  <si>
    <t>기계.기구</t>
    <phoneticPr fontId="3" type="noConversion"/>
  </si>
  <si>
    <t>공 작 물</t>
    <phoneticPr fontId="3" type="noConversion"/>
  </si>
  <si>
    <t>입 목 죽</t>
    <phoneticPr fontId="3" type="noConversion"/>
  </si>
  <si>
    <t>기   타</t>
    <phoneticPr fontId="3" type="noConversion"/>
  </si>
  <si>
    <t>주   택</t>
    <phoneticPr fontId="3" type="noConversion"/>
  </si>
  <si>
    <t>사무소</t>
    <phoneticPr fontId="3" type="noConversion"/>
  </si>
  <si>
    <t>계</t>
    <phoneticPr fontId="3" type="noConversion"/>
  </si>
  <si>
    <t>건
물</t>
    <phoneticPr fontId="3" type="noConversion"/>
  </si>
  <si>
    <t>임   야</t>
    <phoneticPr fontId="3" type="noConversion"/>
  </si>
  <si>
    <t>답</t>
    <phoneticPr fontId="3" type="noConversion"/>
  </si>
  <si>
    <t>전</t>
    <phoneticPr fontId="3" type="noConversion"/>
  </si>
  <si>
    <t>대</t>
    <phoneticPr fontId="3" type="noConversion"/>
  </si>
  <si>
    <t>토
지</t>
    <phoneticPr fontId="3" type="noConversion"/>
  </si>
  <si>
    <t>합  계</t>
    <phoneticPr fontId="3" type="noConversion"/>
  </si>
  <si>
    <t>가격</t>
    <phoneticPr fontId="3" type="noConversion"/>
  </si>
  <si>
    <t>면적</t>
    <phoneticPr fontId="3" type="noConversion"/>
  </si>
  <si>
    <t>수</t>
    <phoneticPr fontId="3" type="noConversion"/>
  </si>
  <si>
    <t>감</t>
    <phoneticPr fontId="3" type="noConversion"/>
  </si>
  <si>
    <t>증</t>
    <phoneticPr fontId="3" type="noConversion"/>
  </si>
  <si>
    <t>당해년도말 현재액('14)</t>
    <phoneticPr fontId="3" type="noConversion"/>
  </si>
  <si>
    <t>당해년도 증감액('14)</t>
    <phoneticPr fontId="3" type="noConversion"/>
  </si>
  <si>
    <t>전년도말 현재액('13)</t>
    <phoneticPr fontId="3" type="noConversion"/>
  </si>
  <si>
    <t xml:space="preserve">     구분
종류별</t>
    <phoneticPr fontId="3" type="noConversion"/>
  </si>
  <si>
    <t>(단위 : 개,천㎡,원)</t>
    <phoneticPr fontId="3" type="noConversion"/>
  </si>
  <si>
    <t>2. 종류별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</si>
</sst>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41" fontId="4" fillId="0" borderId="1" xfId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vertical="center" shrinkToFit="1"/>
    </xf>
    <xf numFmtId="41" fontId="5" fillId="0" borderId="1" xfId="1" applyFont="1" applyBorder="1" applyAlignment="1">
      <alignment vertical="center" shrinkToFit="1"/>
    </xf>
    <xf numFmtId="41" fontId="2" fillId="0" borderId="0" xfId="0" applyNumberFormat="1" applyFo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4" fillId="0" borderId="1" xfId="1" applyNumberFormat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41" fontId="6" fillId="0" borderId="3" xfId="1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41" fontId="6" fillId="0" borderId="5" xfId="1" applyFont="1" applyBorder="1" applyAlignment="1">
      <alignment horizontal="center" vertical="center"/>
    </xf>
    <xf numFmtId="41" fontId="6" fillId="0" borderId="6" xfId="1" applyFont="1" applyBorder="1" applyAlignment="1">
      <alignment horizontal="center" vertical="center"/>
    </xf>
    <xf numFmtId="41" fontId="6" fillId="0" borderId="7" xfId="1" applyFont="1" applyBorder="1" applyAlignment="1">
      <alignment horizontal="center" vertical="center"/>
    </xf>
    <xf numFmtId="41" fontId="6" fillId="0" borderId="8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9" xfId="1" applyFont="1" applyBorder="1" applyAlignment="1">
      <alignment horizontal="center" vertical="center"/>
    </xf>
    <xf numFmtId="41" fontId="6" fillId="0" borderId="10" xfId="1" applyFont="1" applyBorder="1" applyAlignment="1">
      <alignment horizontal="center" vertical="center"/>
    </xf>
    <xf numFmtId="41" fontId="6" fillId="0" borderId="11" xfId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26"/>
  <sheetViews>
    <sheetView tabSelected="1" workbookViewId="0">
      <selection activeCell="N8" sqref="N8"/>
    </sheetView>
  </sheetViews>
  <sheetFormatPr defaultRowHeight="14.25" x14ac:dyDescent="0.15"/>
  <cols>
    <col min="1" max="1" width="2.109375" style="1" customWidth="1"/>
    <col min="2" max="2" width="2.6640625" style="1" bestFit="1" customWidth="1"/>
    <col min="3" max="3" width="6" style="1" bestFit="1" customWidth="1"/>
    <col min="4" max="4" width="9.109375" style="1" customWidth="1"/>
    <col min="5" max="5" width="8.88671875" style="2" customWidth="1"/>
    <col min="6" max="6" width="13.77734375" style="2" customWidth="1"/>
    <col min="7" max="7" width="9" style="2" customWidth="1"/>
    <col min="8" max="8" width="14.109375" style="2" bestFit="1" customWidth="1"/>
    <col min="9" max="9" width="15.5546875" style="2" customWidth="1"/>
    <col min="10" max="10" width="8" style="2" customWidth="1"/>
    <col min="11" max="11" width="8.33203125" style="2" customWidth="1"/>
    <col min="12" max="12" width="14.109375" style="2" bestFit="1" customWidth="1"/>
    <col min="13" max="13" width="12.5546875" style="2" customWidth="1"/>
    <col min="14" max="14" width="10.77734375" style="2" bestFit="1" customWidth="1"/>
    <col min="15" max="15" width="17.6640625" style="2" customWidth="1"/>
    <col min="16" max="16" width="17.109375" style="1" bestFit="1" customWidth="1"/>
    <col min="17" max="16384" width="8.88671875" style="1"/>
  </cols>
  <sheetData>
    <row r="2" spans="1:15" x14ac:dyDescent="0.15">
      <c r="A2" s="26" t="s">
        <v>30</v>
      </c>
      <c r="B2" s="26"/>
      <c r="C2" s="26"/>
      <c r="D2" s="26"/>
      <c r="E2" s="26"/>
      <c r="F2" s="26"/>
      <c r="G2" s="26"/>
    </row>
    <row r="3" spans="1:15" x14ac:dyDescent="0.15">
      <c r="O3" s="2" t="s">
        <v>29</v>
      </c>
    </row>
    <row r="4" spans="1:15" ht="18" customHeight="1" x14ac:dyDescent="0.15">
      <c r="B4" s="25" t="s">
        <v>28</v>
      </c>
      <c r="C4" s="14"/>
      <c r="D4" s="21" t="s">
        <v>27</v>
      </c>
      <c r="E4" s="21"/>
      <c r="F4" s="21"/>
      <c r="G4" s="20" t="s">
        <v>26</v>
      </c>
      <c r="H4" s="19"/>
      <c r="I4" s="19"/>
      <c r="J4" s="19"/>
      <c r="K4" s="19"/>
      <c r="L4" s="18"/>
      <c r="M4" s="24" t="s">
        <v>25</v>
      </c>
      <c r="N4" s="23"/>
      <c r="O4" s="22"/>
    </row>
    <row r="5" spans="1:15" ht="18" customHeight="1" x14ac:dyDescent="0.15">
      <c r="B5" s="14"/>
      <c r="C5" s="14"/>
      <c r="D5" s="21"/>
      <c r="E5" s="21"/>
      <c r="F5" s="21"/>
      <c r="G5" s="20" t="s">
        <v>24</v>
      </c>
      <c r="H5" s="19"/>
      <c r="I5" s="18"/>
      <c r="J5" s="20" t="s">
        <v>23</v>
      </c>
      <c r="K5" s="19"/>
      <c r="L5" s="18"/>
      <c r="M5" s="17"/>
      <c r="N5" s="16"/>
      <c r="O5" s="15"/>
    </row>
    <row r="6" spans="1:15" ht="18" customHeight="1" x14ac:dyDescent="0.15">
      <c r="B6" s="14"/>
      <c r="C6" s="14"/>
      <c r="D6" s="9" t="s">
        <v>22</v>
      </c>
      <c r="E6" s="13" t="s">
        <v>21</v>
      </c>
      <c r="F6" s="13" t="s">
        <v>20</v>
      </c>
      <c r="G6" s="13" t="s">
        <v>22</v>
      </c>
      <c r="H6" s="13" t="s">
        <v>21</v>
      </c>
      <c r="I6" s="13" t="s">
        <v>20</v>
      </c>
      <c r="J6" s="13" t="s">
        <v>22</v>
      </c>
      <c r="K6" s="13" t="s">
        <v>21</v>
      </c>
      <c r="L6" s="13" t="s">
        <v>20</v>
      </c>
      <c r="M6" s="13" t="s">
        <v>22</v>
      </c>
      <c r="N6" s="13" t="s">
        <v>21</v>
      </c>
      <c r="O6" s="13" t="s">
        <v>20</v>
      </c>
    </row>
    <row r="7" spans="1:15" ht="18" customHeight="1" x14ac:dyDescent="0.15">
      <c r="B7" s="12" t="s">
        <v>19</v>
      </c>
      <c r="C7" s="12"/>
      <c r="D7" s="5">
        <f>D8+D14+D18+D19+D20+D21+D22+D23+D24+D25+D26</f>
        <v>19736042</v>
      </c>
      <c r="E7" s="5">
        <f>E8+E14+E18+E19+E20+E21+E22+E23+E24+E25+E26</f>
        <v>148450</v>
      </c>
      <c r="F7" s="5">
        <f>F8+F14+F18+F19+F20+F21+F22+F23+F24+F25+F26</f>
        <v>985809214744</v>
      </c>
      <c r="G7" s="5">
        <f>G8+G14+G18+G19+G20+G21+G22+G23+G24+G25+G26</f>
        <v>1763388</v>
      </c>
      <c r="H7" s="5">
        <f>H8+H14+H18+H19+H20+H21+H22+H23+H24+H25+H26</f>
        <v>2085</v>
      </c>
      <c r="I7" s="5">
        <f>I8+I14+I18+I19+I20+I21+I22+I23+I24+I25+I26</f>
        <v>52198869796</v>
      </c>
      <c r="J7" s="5">
        <f>J8+J14+J18+J19+J20+J21+J22+J23+J24+J25+J26</f>
        <v>3382</v>
      </c>
      <c r="K7" s="5">
        <f>K8+K14+K18+K19+K20+K21+K22+K23+K24+K25+K26</f>
        <v>2046</v>
      </c>
      <c r="L7" s="5">
        <f>L8+L14+L18+L19+L20+L21+L22+L23+L24+L25+L26</f>
        <v>29151153435</v>
      </c>
      <c r="M7" s="5">
        <f>M8+M14+M18+M19+M20+M21+M22+M23+M24+M25+M26</f>
        <v>21496048</v>
      </c>
      <c r="N7" s="5">
        <f>N8+N14+N18+N19+N20+N21+N22+N23+N24+N25+N26</f>
        <v>148489</v>
      </c>
      <c r="O7" s="5">
        <f>O8+O14+O18+O19+O20+O21+O22+O23+O24+O25+O26</f>
        <v>1008856931105</v>
      </c>
    </row>
    <row r="8" spans="1:15" ht="18" customHeight="1" x14ac:dyDescent="0.15">
      <c r="B8" s="10" t="s">
        <v>18</v>
      </c>
      <c r="C8" s="9" t="s">
        <v>12</v>
      </c>
      <c r="D8" s="3">
        <f>SUM(D9:D13)</f>
        <v>85296</v>
      </c>
      <c r="E8" s="3">
        <f>SUM(E9:E13)</f>
        <v>147947</v>
      </c>
      <c r="F8" s="3">
        <f>SUM(F9:F13)</f>
        <v>368566073588</v>
      </c>
      <c r="G8" s="3">
        <f>SUM(G9:G13)</f>
        <v>3342</v>
      </c>
      <c r="H8" s="3">
        <f>SUM(H9:H13)</f>
        <v>2082</v>
      </c>
      <c r="I8" s="3">
        <f>SUM(I9:I13)</f>
        <v>38516799236</v>
      </c>
      <c r="J8" s="3">
        <f>SUM(J9:J13)</f>
        <v>3230</v>
      </c>
      <c r="K8" s="3">
        <f>SUM(K9:K13)</f>
        <v>2033</v>
      </c>
      <c r="L8" s="3">
        <f>SUM(L9:L13)</f>
        <v>22026136475</v>
      </c>
      <c r="M8" s="3">
        <f>SUM(M9:M13)</f>
        <v>85408</v>
      </c>
      <c r="N8" s="3">
        <f>SUM(N9:N13)</f>
        <v>147996</v>
      </c>
      <c r="O8" s="3">
        <f>SUM(O9:O13)</f>
        <v>385056736349</v>
      </c>
    </row>
    <row r="9" spans="1:15" ht="18" customHeight="1" x14ac:dyDescent="0.15">
      <c r="B9" s="4"/>
      <c r="C9" s="8" t="s">
        <v>17</v>
      </c>
      <c r="D9" s="3">
        <v>2324</v>
      </c>
      <c r="E9" s="3">
        <v>1115</v>
      </c>
      <c r="F9" s="11">
        <v>98350207194</v>
      </c>
      <c r="G9" s="3">
        <v>169</v>
      </c>
      <c r="H9" s="3">
        <v>76</v>
      </c>
      <c r="I9" s="3">
        <v>6797744343</v>
      </c>
      <c r="J9" s="5">
        <v>79</v>
      </c>
      <c r="K9" s="3">
        <v>97</v>
      </c>
      <c r="L9" s="3">
        <v>5769576093</v>
      </c>
      <c r="M9" s="3">
        <f>D9+G9-J9</f>
        <v>2414</v>
      </c>
      <c r="N9" s="3">
        <f>E9+H9-K9</f>
        <v>1094</v>
      </c>
      <c r="O9" s="3">
        <f>F9+I9-L9</f>
        <v>99378375444</v>
      </c>
    </row>
    <row r="10" spans="1:15" ht="18" customHeight="1" x14ac:dyDescent="0.15">
      <c r="B10" s="4"/>
      <c r="C10" s="8" t="s">
        <v>16</v>
      </c>
      <c r="D10" s="3">
        <v>8401</v>
      </c>
      <c r="E10" s="3">
        <v>4217</v>
      </c>
      <c r="F10" s="11">
        <v>40460972341</v>
      </c>
      <c r="G10" s="3">
        <v>386</v>
      </c>
      <c r="H10" s="3">
        <v>160</v>
      </c>
      <c r="I10" s="3">
        <v>3369351835</v>
      </c>
      <c r="J10" s="5">
        <v>300</v>
      </c>
      <c r="K10" s="3">
        <v>292</v>
      </c>
      <c r="L10" s="3">
        <v>3147788926</v>
      </c>
      <c r="M10" s="3">
        <f>D10+G10-J10</f>
        <v>8487</v>
      </c>
      <c r="N10" s="3">
        <f>E10+H10-K10</f>
        <v>4085</v>
      </c>
      <c r="O10" s="3">
        <f>F10+I10-L10</f>
        <v>40682535250</v>
      </c>
    </row>
    <row r="11" spans="1:15" ht="18" customHeight="1" x14ac:dyDescent="0.15">
      <c r="B11" s="4"/>
      <c r="C11" s="8" t="s">
        <v>15</v>
      </c>
      <c r="D11" s="3">
        <v>14012</v>
      </c>
      <c r="E11" s="3">
        <v>7556</v>
      </c>
      <c r="F11" s="11">
        <v>63077380873</v>
      </c>
      <c r="G11" s="3">
        <v>1233</v>
      </c>
      <c r="H11" s="3">
        <v>599</v>
      </c>
      <c r="I11" s="3">
        <v>13339106860</v>
      </c>
      <c r="J11" s="5">
        <v>241</v>
      </c>
      <c r="K11" s="3">
        <v>223</v>
      </c>
      <c r="L11" s="3">
        <v>1897206476</v>
      </c>
      <c r="M11" s="3">
        <f>D11+G11-J11</f>
        <v>15004</v>
      </c>
      <c r="N11" s="3">
        <f>E11+H11-K11</f>
        <v>7932</v>
      </c>
      <c r="O11" s="3">
        <f>F11+I11-L11</f>
        <v>74519281257</v>
      </c>
    </row>
    <row r="12" spans="1:15" ht="18" customHeight="1" x14ac:dyDescent="0.15">
      <c r="B12" s="4"/>
      <c r="C12" s="8" t="s">
        <v>14</v>
      </c>
      <c r="D12" s="3">
        <v>7126</v>
      </c>
      <c r="E12" s="3">
        <v>112409</v>
      </c>
      <c r="F12" s="11">
        <v>62490092268</v>
      </c>
      <c r="G12" s="3">
        <v>409</v>
      </c>
      <c r="H12" s="3">
        <v>388</v>
      </c>
      <c r="I12" s="3">
        <v>3121203296</v>
      </c>
      <c r="J12" s="3">
        <v>261</v>
      </c>
      <c r="K12" s="3">
        <v>814</v>
      </c>
      <c r="L12" s="3">
        <v>1378255402</v>
      </c>
      <c r="M12" s="3">
        <f>D12+G12-J12</f>
        <v>7274</v>
      </c>
      <c r="N12" s="3">
        <f>E12+H12-K12</f>
        <v>111983</v>
      </c>
      <c r="O12" s="3">
        <f>F12+I12-L12</f>
        <v>64233040162</v>
      </c>
    </row>
    <row r="13" spans="1:15" ht="18" customHeight="1" x14ac:dyDescent="0.15">
      <c r="B13" s="4"/>
      <c r="C13" s="8" t="s">
        <v>9</v>
      </c>
      <c r="D13" s="3">
        <v>53433</v>
      </c>
      <c r="E13" s="3">
        <v>22650</v>
      </c>
      <c r="F13" s="11">
        <v>104187420912</v>
      </c>
      <c r="G13" s="3">
        <v>1145</v>
      </c>
      <c r="H13" s="3">
        <v>859</v>
      </c>
      <c r="I13" s="3">
        <v>11889392902</v>
      </c>
      <c r="J13" s="5">
        <v>2349</v>
      </c>
      <c r="K13" s="3">
        <v>607</v>
      </c>
      <c r="L13" s="3">
        <v>9833309578</v>
      </c>
      <c r="M13" s="3">
        <f>D13+G13-J13</f>
        <v>52229</v>
      </c>
      <c r="N13" s="3">
        <f>E13+H13-K13</f>
        <v>22902</v>
      </c>
      <c r="O13" s="3">
        <f>F13+I13-L13</f>
        <v>106243504236</v>
      </c>
    </row>
    <row r="14" spans="1:15" ht="18" customHeight="1" x14ac:dyDescent="0.15">
      <c r="B14" s="10" t="s">
        <v>13</v>
      </c>
      <c r="C14" s="9" t="s">
        <v>12</v>
      </c>
      <c r="D14" s="3">
        <f>SUM(D15:D17)</f>
        <v>488</v>
      </c>
      <c r="E14" s="3">
        <f>SUM(E15:E17)</f>
        <v>503</v>
      </c>
      <c r="F14" s="3">
        <f>SUM(F15:F17)</f>
        <v>490214554756</v>
      </c>
      <c r="G14" s="3">
        <f>SUM(G15:G17)</f>
        <v>11</v>
      </c>
      <c r="H14" s="3">
        <f>SUM(H15:H17)</f>
        <v>3</v>
      </c>
      <c r="I14" s="3">
        <f>SUM(I15:I17)</f>
        <v>3300842250</v>
      </c>
      <c r="J14" s="3">
        <f>SUM(J15:J17)</f>
        <v>38</v>
      </c>
      <c r="K14" s="3">
        <f>SUM(K15:K17)</f>
        <v>13</v>
      </c>
      <c r="L14" s="3">
        <f>SUM(L15:L17)</f>
        <v>6514416960</v>
      </c>
      <c r="M14" s="3">
        <f>SUM(M15:M17)</f>
        <v>461</v>
      </c>
      <c r="N14" s="3">
        <f>SUM(N15:N17)</f>
        <v>493</v>
      </c>
      <c r="O14" s="3">
        <f>SUM(O15:O17)</f>
        <v>487000980046</v>
      </c>
    </row>
    <row r="15" spans="1:15" ht="18" customHeight="1" x14ac:dyDescent="0.15">
      <c r="B15" s="4"/>
      <c r="C15" s="8" t="s">
        <v>11</v>
      </c>
      <c r="D15" s="3">
        <v>165</v>
      </c>
      <c r="E15" s="3">
        <v>353</v>
      </c>
      <c r="F15" s="3">
        <v>371730409656</v>
      </c>
      <c r="G15" s="3">
        <v>5</v>
      </c>
      <c r="H15" s="3">
        <v>2</v>
      </c>
      <c r="I15" s="3">
        <v>2378345780</v>
      </c>
      <c r="J15" s="3">
        <v>4</v>
      </c>
      <c r="K15" s="3">
        <v>5</v>
      </c>
      <c r="L15" s="3">
        <v>2568821830</v>
      </c>
      <c r="M15" s="3">
        <f>D15+G15-J15</f>
        <v>166</v>
      </c>
      <c r="N15" s="3">
        <f>E15+H15-K15</f>
        <v>350</v>
      </c>
      <c r="O15" s="3">
        <f>F15+I15-L15</f>
        <v>371539933606</v>
      </c>
    </row>
    <row r="16" spans="1:15" ht="18" customHeight="1" x14ac:dyDescent="0.15">
      <c r="B16" s="4"/>
      <c r="C16" s="8" t="s">
        <v>10</v>
      </c>
      <c r="D16" s="3">
        <v>23</v>
      </c>
      <c r="E16" s="3">
        <v>23</v>
      </c>
      <c r="F16" s="3">
        <v>17247337103</v>
      </c>
      <c r="G16" s="3">
        <v>2</v>
      </c>
      <c r="H16" s="3"/>
      <c r="I16" s="3">
        <v>318200000</v>
      </c>
      <c r="J16" s="3">
        <v>2</v>
      </c>
      <c r="K16" s="3"/>
      <c r="L16" s="3">
        <v>25658510</v>
      </c>
      <c r="M16" s="3">
        <f>D16+G16-J16</f>
        <v>23</v>
      </c>
      <c r="N16" s="3">
        <f>E16+H16-K16</f>
        <v>23</v>
      </c>
      <c r="O16" s="3">
        <f>F16+I16-L16</f>
        <v>17539878593</v>
      </c>
    </row>
    <row r="17" spans="2:16" ht="18" customHeight="1" x14ac:dyDescent="0.15">
      <c r="B17" s="4"/>
      <c r="C17" s="8" t="s">
        <v>9</v>
      </c>
      <c r="D17" s="3">
        <v>300</v>
      </c>
      <c r="E17" s="3">
        <v>127</v>
      </c>
      <c r="F17" s="3">
        <v>101236807997</v>
      </c>
      <c r="G17" s="3">
        <v>4</v>
      </c>
      <c r="H17" s="3">
        <v>1</v>
      </c>
      <c r="I17" s="3">
        <v>604296470</v>
      </c>
      <c r="J17" s="3">
        <v>32</v>
      </c>
      <c r="K17" s="3">
        <v>8</v>
      </c>
      <c r="L17" s="3">
        <v>3919936620</v>
      </c>
      <c r="M17" s="3">
        <f>D17+G17-J17</f>
        <v>272</v>
      </c>
      <c r="N17" s="3">
        <f>E17+H17-K17</f>
        <v>120</v>
      </c>
      <c r="O17" s="3">
        <f>F17+I17-L17</f>
        <v>97921167847</v>
      </c>
    </row>
    <row r="18" spans="2:16" ht="18" customHeight="1" x14ac:dyDescent="0.15">
      <c r="B18" s="4" t="s">
        <v>8</v>
      </c>
      <c r="C18" s="4"/>
      <c r="D18" s="3">
        <v>6390</v>
      </c>
      <c r="E18" s="3"/>
      <c r="F18" s="3">
        <v>566718100</v>
      </c>
      <c r="G18" s="3">
        <v>1</v>
      </c>
      <c r="H18" s="3"/>
      <c r="I18" s="3">
        <v>9350000</v>
      </c>
      <c r="J18" s="3">
        <v>101</v>
      </c>
      <c r="K18" s="3"/>
      <c r="L18" s="3">
        <v>41230000</v>
      </c>
      <c r="M18" s="3">
        <f>D18+G18-J18</f>
        <v>6290</v>
      </c>
      <c r="N18" s="3">
        <f>E18+H18-K18</f>
        <v>0</v>
      </c>
      <c r="O18" s="3">
        <f>F18+I18-L18</f>
        <v>534838100</v>
      </c>
      <c r="P18" s="7"/>
    </row>
    <row r="19" spans="2:16" ht="18" customHeight="1" x14ac:dyDescent="0.15">
      <c r="B19" s="4" t="s">
        <v>7</v>
      </c>
      <c r="C19" s="4"/>
      <c r="D19" s="3">
        <v>61</v>
      </c>
      <c r="E19" s="3"/>
      <c r="F19" s="3">
        <v>4307526300</v>
      </c>
      <c r="G19" s="3">
        <v>12</v>
      </c>
      <c r="H19" s="3"/>
      <c r="I19" s="3">
        <v>544512450</v>
      </c>
      <c r="J19" s="3">
        <v>2</v>
      </c>
      <c r="K19" s="3"/>
      <c r="L19" s="3">
        <v>1390000</v>
      </c>
      <c r="M19" s="3">
        <f>D19+G19-J19</f>
        <v>71</v>
      </c>
      <c r="N19" s="3">
        <f>E19+H19-K19</f>
        <v>0</v>
      </c>
      <c r="O19" s="3">
        <f>F19+I19-L19</f>
        <v>4850648750</v>
      </c>
    </row>
    <row r="20" spans="2:16" ht="18" customHeight="1" x14ac:dyDescent="0.15">
      <c r="B20" s="4" t="s">
        <v>6</v>
      </c>
      <c r="C20" s="4"/>
      <c r="D20" s="3">
        <v>48</v>
      </c>
      <c r="E20" s="3"/>
      <c r="F20" s="3">
        <v>15815255000</v>
      </c>
      <c r="G20" s="3"/>
      <c r="H20" s="3"/>
      <c r="I20" s="3"/>
      <c r="J20" s="3"/>
      <c r="K20" s="3"/>
      <c r="L20" s="3"/>
      <c r="M20" s="3">
        <f>D20+G20-J20</f>
        <v>48</v>
      </c>
      <c r="N20" s="3">
        <f>E20+H20-K20</f>
        <v>0</v>
      </c>
      <c r="O20" s="3">
        <f>F20+I20-L20</f>
        <v>15815255000</v>
      </c>
    </row>
    <row r="21" spans="2:16" ht="18" customHeight="1" x14ac:dyDescent="0.15">
      <c r="B21" s="4" t="s">
        <v>5</v>
      </c>
      <c r="C21" s="4"/>
      <c r="D21" s="3">
        <v>4</v>
      </c>
      <c r="E21" s="3"/>
      <c r="F21" s="3">
        <v>1309698000</v>
      </c>
      <c r="G21" s="3"/>
      <c r="H21" s="3"/>
      <c r="I21" s="3"/>
      <c r="J21" s="3"/>
      <c r="K21" s="3"/>
      <c r="L21" s="3"/>
      <c r="M21" s="3">
        <f>D21+G21-J21</f>
        <v>4</v>
      </c>
      <c r="N21" s="3">
        <f>E21+H21-K21</f>
        <v>0</v>
      </c>
      <c r="O21" s="3">
        <f>F21+I21-L21</f>
        <v>1309698000</v>
      </c>
    </row>
    <row r="22" spans="2:16" ht="18" customHeight="1" x14ac:dyDescent="0.15">
      <c r="B22" s="4" t="s">
        <v>4</v>
      </c>
      <c r="C22" s="4"/>
      <c r="D22" s="3">
        <v>1</v>
      </c>
      <c r="E22" s="3"/>
      <c r="F22" s="3">
        <v>1802114000</v>
      </c>
      <c r="G22" s="3"/>
      <c r="H22" s="3"/>
      <c r="I22" s="3"/>
      <c r="J22" s="3"/>
      <c r="K22" s="3"/>
      <c r="L22" s="3"/>
      <c r="M22" s="3">
        <f>D22+G22-J22</f>
        <v>1</v>
      </c>
      <c r="N22" s="3">
        <f>E22+H22-K22</f>
        <v>0</v>
      </c>
      <c r="O22" s="3">
        <f>F22+I22-L22</f>
        <v>1802114000</v>
      </c>
    </row>
    <row r="23" spans="2:16" ht="18" customHeight="1" x14ac:dyDescent="0.15">
      <c r="B23" s="4" t="s">
        <v>3</v>
      </c>
      <c r="C23" s="4"/>
      <c r="D23" s="3">
        <v>61</v>
      </c>
      <c r="E23" s="3"/>
      <c r="F23" s="3">
        <v>350552000</v>
      </c>
      <c r="G23" s="3">
        <v>3</v>
      </c>
      <c r="H23" s="3"/>
      <c r="I23" s="3">
        <v>11045860</v>
      </c>
      <c r="J23" s="3"/>
      <c r="K23" s="3"/>
      <c r="L23" s="3"/>
      <c r="M23" s="3">
        <f>D23+G23-J23</f>
        <v>64</v>
      </c>
      <c r="N23" s="3">
        <f>E23+H23-K23</f>
        <v>0</v>
      </c>
      <c r="O23" s="3">
        <f>F23+I23-L23</f>
        <v>361597860</v>
      </c>
    </row>
    <row r="24" spans="2:16" ht="18" customHeight="1" x14ac:dyDescent="0.15">
      <c r="B24" s="4" t="s">
        <v>2</v>
      </c>
      <c r="C24" s="4"/>
      <c r="D24" s="6">
        <v>19643631</v>
      </c>
      <c r="E24" s="3"/>
      <c r="F24" s="3">
        <v>98218155000</v>
      </c>
      <c r="G24" s="5">
        <v>1760000</v>
      </c>
      <c r="H24" s="3"/>
      <c r="I24" s="3">
        <v>8800000000</v>
      </c>
      <c r="J24" s="5"/>
      <c r="K24" s="3"/>
      <c r="L24" s="3"/>
      <c r="M24" s="3">
        <f>D24+G24-J24</f>
        <v>21403631</v>
      </c>
      <c r="N24" s="3">
        <f>E24+H24-K24</f>
        <v>0</v>
      </c>
      <c r="O24" s="3">
        <f>F24+I24-L24</f>
        <v>107018155000</v>
      </c>
    </row>
    <row r="25" spans="2:16" ht="18" customHeight="1" x14ac:dyDescent="0.15">
      <c r="B25" s="4" t="s">
        <v>1</v>
      </c>
      <c r="C25" s="4"/>
      <c r="D25" s="3">
        <v>24</v>
      </c>
      <c r="E25" s="3"/>
      <c r="F25" s="3">
        <v>3648090000</v>
      </c>
      <c r="G25" s="3">
        <v>10</v>
      </c>
      <c r="H25" s="3"/>
      <c r="I25" s="3">
        <v>805720000</v>
      </c>
      <c r="J25" s="3">
        <v>11</v>
      </c>
      <c r="K25" s="3"/>
      <c r="L25" s="3">
        <v>567980000</v>
      </c>
      <c r="M25" s="3">
        <f>D25+G25-J25</f>
        <v>23</v>
      </c>
      <c r="N25" s="3">
        <f>E25+H25-K25</f>
        <v>0</v>
      </c>
      <c r="O25" s="3">
        <f>F25+I25-L25</f>
        <v>3885830000</v>
      </c>
    </row>
    <row r="26" spans="2:16" ht="18" customHeight="1" x14ac:dyDescent="0.15">
      <c r="B26" s="4" t="s">
        <v>0</v>
      </c>
      <c r="C26" s="4"/>
      <c r="D26" s="3">
        <v>38</v>
      </c>
      <c r="E26" s="3"/>
      <c r="F26" s="3">
        <v>1010478000</v>
      </c>
      <c r="G26" s="3">
        <v>9</v>
      </c>
      <c r="H26" s="3"/>
      <c r="I26" s="3">
        <v>210600000</v>
      </c>
      <c r="J26" s="3"/>
      <c r="K26" s="3"/>
      <c r="L26" s="3"/>
      <c r="M26" s="3">
        <f>D26+G26-J26</f>
        <v>47</v>
      </c>
      <c r="N26" s="3">
        <f>E26+H26-K26</f>
        <v>0</v>
      </c>
      <c r="O26" s="3">
        <f>F26+I26-L26</f>
        <v>1221078000</v>
      </c>
    </row>
  </sheetData>
  <mergeCells count="18">
    <mergeCell ref="B4:C6"/>
    <mergeCell ref="D4:F5"/>
    <mergeCell ref="G4:L4"/>
    <mergeCell ref="M4:O5"/>
    <mergeCell ref="G5:I5"/>
    <mergeCell ref="J5:L5"/>
    <mergeCell ref="B7:C7"/>
    <mergeCell ref="B8:B13"/>
    <mergeCell ref="B14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</mergeCells>
  <phoneticPr fontId="3" type="noConversion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2015-07-24T02:39:01Z</dcterms:created>
  <dcterms:modified xsi:type="dcterms:W3CDTF">2015-07-24T02:39:10Z</dcterms:modified>
</cp:coreProperties>
</file>