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00_2015년\00_결산_세입세출\00결산보고서\홈페이지 공개\결산서\공유재산증감및현재액보고서\"/>
    </mc:Choice>
  </mc:AlternateContent>
  <bookViews>
    <workbookView xWindow="0" yWindow="0" windowWidth="28800" windowHeight="12390"/>
  </bookViews>
  <sheets>
    <sheet name="용도별" sheetId="1" r:id="rId1"/>
  </sheets>
  <definedNames>
    <definedName name="_xlnm.Print_Area" localSheetId="0">용도별!$A$2:$N$16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6" i="1" l="1"/>
  <c r="N15" i="1"/>
  <c r="M15" i="1"/>
  <c r="L15" i="1"/>
  <c r="N13" i="1"/>
  <c r="M13" i="1"/>
  <c r="L13" i="1"/>
  <c r="N12" i="1"/>
  <c r="M12" i="1"/>
  <c r="M11" i="1" s="1"/>
  <c r="M10" i="1" s="1"/>
  <c r="L12" i="1"/>
  <c r="N11" i="1"/>
  <c r="L11" i="1"/>
  <c r="K11" i="1"/>
  <c r="J11" i="1"/>
  <c r="I11" i="1"/>
  <c r="H11" i="1"/>
  <c r="G11" i="1"/>
  <c r="F11" i="1"/>
  <c r="E11" i="1"/>
  <c r="D11" i="1"/>
  <c r="C11" i="1"/>
  <c r="N10" i="1"/>
  <c r="L10" i="1"/>
  <c r="K10" i="1"/>
  <c r="J10" i="1"/>
  <c r="I10" i="1"/>
  <c r="H10" i="1"/>
  <c r="G10" i="1"/>
  <c r="F10" i="1"/>
  <c r="E10" i="1"/>
  <c r="D10" i="1"/>
  <c r="C10" i="1"/>
</calcChain>
</file>

<file path=xl/sharedStrings.xml><?xml version="1.0" encoding="utf-8"?>
<sst xmlns="http://schemas.openxmlformats.org/spreadsheetml/2006/main" count="40" uniqueCount="22">
  <si>
    <t>V. 도유재산 증감 및 현재액 보고서</t>
    <phoneticPr fontId="3" type="noConversion"/>
  </si>
  <si>
    <t xml:space="preserve">  1. 용도별 현황</t>
    <phoneticPr fontId="3" type="noConversion"/>
  </si>
  <si>
    <t>(단위:개, 천㎡, 원)</t>
    <phoneticPr fontId="3" type="noConversion"/>
  </si>
  <si>
    <t xml:space="preserve">          구   분
용  도</t>
    <phoneticPr fontId="3" type="noConversion"/>
  </si>
  <si>
    <t>전년도말
현 재 액('13)</t>
    <phoneticPr fontId="3" type="noConversion"/>
  </si>
  <si>
    <t>당해년도 중 증감액('14)</t>
    <phoneticPr fontId="3" type="noConversion"/>
  </si>
  <si>
    <t>당해년도말
현 재 액('14)</t>
    <phoneticPr fontId="3" type="noConversion"/>
  </si>
  <si>
    <t>증</t>
    <phoneticPr fontId="3" type="noConversion"/>
  </si>
  <si>
    <t>감</t>
    <phoneticPr fontId="3" type="noConversion"/>
  </si>
  <si>
    <t>수</t>
    <phoneticPr fontId="3" type="noConversion"/>
  </si>
  <si>
    <t>면적</t>
    <phoneticPr fontId="3" type="noConversion"/>
  </si>
  <si>
    <t>가 격</t>
    <phoneticPr fontId="3" type="noConversion"/>
  </si>
  <si>
    <t>가    격</t>
    <phoneticPr fontId="3" type="noConversion"/>
  </si>
  <si>
    <t>합  계</t>
    <phoneticPr fontId="3" type="noConversion"/>
  </si>
  <si>
    <t>행
정
재
산</t>
    <phoneticPr fontId="3" type="noConversion"/>
  </si>
  <si>
    <t>계</t>
    <phoneticPr fontId="3" type="noConversion"/>
  </si>
  <si>
    <t>공용재산</t>
    <phoneticPr fontId="3" type="noConversion"/>
  </si>
  <si>
    <t>공공용재산</t>
    <phoneticPr fontId="3" type="noConversion"/>
  </si>
  <si>
    <t>기업용재산</t>
    <phoneticPr fontId="3" type="noConversion"/>
  </si>
  <si>
    <t xml:space="preserve"> - </t>
  </si>
  <si>
    <t>보존용재산</t>
    <phoneticPr fontId="3" type="noConversion"/>
  </si>
  <si>
    <t>일반재산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</si>
</sst>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굴림체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41" fontId="1" fillId="0" borderId="0" xfId="1" applyFont="1">
      <alignment vertical="center"/>
    </xf>
    <xf numFmtId="41" fontId="1" fillId="0" borderId="0" xfId="1" applyFont="1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5" fillId="0" borderId="0" xfId="1" applyFont="1" applyFill="1">
      <alignment vertical="center"/>
    </xf>
    <xf numFmtId="41" fontId="5" fillId="0" borderId="0" xfId="1" applyFont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41" fontId="6" fillId="0" borderId="2" xfId="1" applyFont="1" applyBorder="1" applyAlignment="1">
      <alignment horizontal="center" vertical="center" wrapText="1"/>
    </xf>
    <xf numFmtId="0" fontId="0" fillId="0" borderId="2" xfId="0" applyBorder="1">
      <alignment vertical="center"/>
    </xf>
    <xf numFmtId="41" fontId="6" fillId="0" borderId="2" xfId="1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 wrapText="1"/>
    </xf>
    <xf numFmtId="41" fontId="6" fillId="0" borderId="4" xfId="1" applyFont="1" applyBorder="1" applyAlignment="1">
      <alignment horizontal="center" vertical="center" wrapText="1"/>
    </xf>
    <xf numFmtId="41" fontId="6" fillId="0" borderId="5" xfId="1" applyFont="1" applyBorder="1" applyAlignment="1">
      <alignment horizontal="center" vertical="center" wrapText="1"/>
    </xf>
    <xf numFmtId="41" fontId="6" fillId="0" borderId="3" xfId="1" applyFont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41" fontId="6" fillId="0" borderId="5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 wrapText="1"/>
    </xf>
    <xf numFmtId="41" fontId="6" fillId="0" borderId="2" xfId="1" applyFont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0" fillId="0" borderId="2" xfId="0" applyBorder="1" applyAlignment="1">
      <alignment vertical="center" shrinkToFit="1"/>
    </xf>
    <xf numFmtId="41" fontId="6" fillId="0" borderId="2" xfId="1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 shrinkToFit="1"/>
    </xf>
    <xf numFmtId="41" fontId="5" fillId="0" borderId="2" xfId="1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41" fontId="5" fillId="0" borderId="2" xfId="1" applyFont="1" applyBorder="1" applyAlignment="1">
      <alignment vertical="center" shrinkToFit="1"/>
    </xf>
    <xf numFmtId="41" fontId="7" fillId="0" borderId="2" xfId="1" applyFont="1" applyBorder="1">
      <alignment vertical="center"/>
    </xf>
    <xf numFmtId="3" fontId="7" fillId="0" borderId="2" xfId="0" applyNumberFormat="1" applyFont="1" applyBorder="1">
      <alignment vertical="center"/>
    </xf>
    <xf numFmtId="0" fontId="7" fillId="0" borderId="2" xfId="0" applyFont="1" applyBorder="1">
      <alignment vertical="center"/>
    </xf>
    <xf numFmtId="0" fontId="5" fillId="2" borderId="2" xfId="0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vertical="center" shrinkToFit="1"/>
    </xf>
    <xf numFmtId="41" fontId="6" fillId="2" borderId="2" xfId="1" applyFont="1" applyFill="1" applyBorder="1" applyAlignment="1">
      <alignment vertical="center" shrinkToFit="1"/>
    </xf>
    <xf numFmtId="0" fontId="5" fillId="2" borderId="0" xfId="0" applyFont="1" applyFill="1">
      <alignment vertical="center"/>
    </xf>
    <xf numFmtId="0" fontId="5" fillId="0" borderId="8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6"/>
  <sheetViews>
    <sheetView tabSelected="1" topLeftCell="B1" workbookViewId="0">
      <selection activeCell="M10" sqref="M10"/>
    </sheetView>
  </sheetViews>
  <sheetFormatPr defaultRowHeight="11.25" x14ac:dyDescent="0.15"/>
  <cols>
    <col min="1" max="1" width="5" style="6" customWidth="1"/>
    <col min="2" max="2" width="8" style="6" bestFit="1" customWidth="1"/>
    <col min="3" max="3" width="11.33203125" style="6" customWidth="1"/>
    <col min="4" max="4" width="11.77734375" style="7" customWidth="1"/>
    <col min="5" max="5" width="13.109375" style="7" customWidth="1"/>
    <col min="6" max="6" width="10.6640625" style="7" customWidth="1"/>
    <col min="7" max="7" width="8.5546875" style="7" customWidth="1"/>
    <col min="8" max="8" width="13.44140625" style="7" bestFit="1" customWidth="1"/>
    <col min="9" max="9" width="7.33203125" style="7" customWidth="1"/>
    <col min="10" max="10" width="8.44140625" style="8" customWidth="1"/>
    <col min="11" max="11" width="13.44140625" style="7" bestFit="1" customWidth="1"/>
    <col min="12" max="12" width="9.33203125" style="7" customWidth="1"/>
    <col min="13" max="13" width="10.109375" style="7" customWidth="1"/>
    <col min="14" max="14" width="14.109375" style="7" customWidth="1"/>
    <col min="15" max="16384" width="8.88671875" style="6"/>
  </cols>
  <sheetData>
    <row r="2" spans="1:14" s="2" customFormat="1" ht="26.25" customHeight="1" x14ac:dyDescent="0.15">
      <c r="A2" s="1" t="s">
        <v>0</v>
      </c>
      <c r="D2" s="3"/>
      <c r="E2" s="3"/>
      <c r="F2" s="3"/>
      <c r="G2" s="3"/>
      <c r="H2" s="3"/>
      <c r="I2" s="3"/>
      <c r="J2" s="4"/>
      <c r="K2" s="3"/>
      <c r="L2" s="3"/>
      <c r="M2" s="3"/>
      <c r="N2" s="3"/>
    </row>
    <row r="3" spans="1:14" s="2" customFormat="1" ht="13.5" x14ac:dyDescent="0.15">
      <c r="D3" s="3"/>
      <c r="E3" s="3"/>
      <c r="F3" s="3"/>
      <c r="G3" s="3"/>
      <c r="H3" s="3"/>
      <c r="I3" s="3"/>
      <c r="J3" s="4"/>
      <c r="K3" s="3"/>
      <c r="L3" s="3"/>
      <c r="M3" s="3"/>
      <c r="N3" s="3"/>
    </row>
    <row r="4" spans="1:14" s="2" customFormat="1" ht="22.5" customHeight="1" x14ac:dyDescent="0.15">
      <c r="A4" s="5" t="s">
        <v>1</v>
      </c>
      <c r="D4" s="3"/>
      <c r="E4" s="3"/>
      <c r="F4" s="3"/>
      <c r="G4" s="3"/>
      <c r="H4" s="3"/>
      <c r="I4" s="3"/>
      <c r="J4" s="4"/>
      <c r="K4" s="3"/>
      <c r="L4" s="3"/>
      <c r="M4" s="3"/>
      <c r="N4" s="3"/>
    </row>
    <row r="5" spans="1:14" ht="23.25" customHeight="1" x14ac:dyDescent="0.15">
      <c r="N5" s="9" t="s">
        <v>2</v>
      </c>
    </row>
    <row r="6" spans="1:14" ht="23.25" customHeight="1" x14ac:dyDescent="0.15">
      <c r="N6" s="9"/>
    </row>
    <row r="7" spans="1:14" ht="25.5" customHeight="1" x14ac:dyDescent="0.15">
      <c r="A7" s="10" t="s">
        <v>3</v>
      </c>
      <c r="B7" s="11"/>
      <c r="C7" s="12" t="s">
        <v>4</v>
      </c>
      <c r="D7" s="13"/>
      <c r="E7" s="13"/>
      <c r="F7" s="14" t="s">
        <v>5</v>
      </c>
      <c r="G7" s="13"/>
      <c r="H7" s="13"/>
      <c r="I7" s="13"/>
      <c r="J7" s="13"/>
      <c r="K7" s="13"/>
      <c r="L7" s="12" t="s">
        <v>6</v>
      </c>
      <c r="M7" s="13"/>
      <c r="N7" s="13"/>
    </row>
    <row r="8" spans="1:14" ht="25.5" customHeight="1" x14ac:dyDescent="0.15">
      <c r="A8" s="11"/>
      <c r="B8" s="11"/>
      <c r="C8" s="13"/>
      <c r="D8" s="13"/>
      <c r="E8" s="13"/>
      <c r="F8" s="15" t="s">
        <v>7</v>
      </c>
      <c r="G8" s="16"/>
      <c r="H8" s="17"/>
      <c r="I8" s="18" t="s">
        <v>8</v>
      </c>
      <c r="J8" s="19"/>
      <c r="K8" s="20"/>
      <c r="L8" s="13"/>
      <c r="M8" s="13"/>
      <c r="N8" s="13"/>
    </row>
    <row r="9" spans="1:14" ht="25.5" customHeight="1" x14ac:dyDescent="0.15">
      <c r="A9" s="11"/>
      <c r="B9" s="11"/>
      <c r="C9" s="21" t="s">
        <v>9</v>
      </c>
      <c r="D9" s="22" t="s">
        <v>10</v>
      </c>
      <c r="E9" s="22" t="s">
        <v>11</v>
      </c>
      <c r="F9" s="22" t="s">
        <v>9</v>
      </c>
      <c r="G9" s="22" t="s">
        <v>10</v>
      </c>
      <c r="H9" s="23" t="s">
        <v>12</v>
      </c>
      <c r="I9" s="23" t="s">
        <v>9</v>
      </c>
      <c r="J9" s="24" t="s">
        <v>10</v>
      </c>
      <c r="K9" s="23" t="s">
        <v>12</v>
      </c>
      <c r="L9" s="23" t="s">
        <v>9</v>
      </c>
      <c r="M9" s="22" t="s">
        <v>10</v>
      </c>
      <c r="N9" s="22" t="s">
        <v>12</v>
      </c>
    </row>
    <row r="10" spans="1:14" ht="25.5" customHeight="1" x14ac:dyDescent="0.15">
      <c r="A10" s="25" t="s">
        <v>13</v>
      </c>
      <c r="B10" s="26"/>
      <c r="C10" s="27">
        <f>SUM(C11+C16)</f>
        <v>19736042</v>
      </c>
      <c r="D10" s="27">
        <f t="shared" ref="D10:N10" si="0">SUM(D11+D16)</f>
        <v>148450</v>
      </c>
      <c r="E10" s="27">
        <f t="shared" si="0"/>
        <v>985809214744</v>
      </c>
      <c r="F10" s="27">
        <f t="shared" si="0"/>
        <v>1763388</v>
      </c>
      <c r="G10" s="27">
        <f t="shared" si="0"/>
        <v>2085</v>
      </c>
      <c r="H10" s="27">
        <f t="shared" si="0"/>
        <v>52198869796</v>
      </c>
      <c r="I10" s="27">
        <f t="shared" si="0"/>
        <v>3382</v>
      </c>
      <c r="J10" s="27">
        <f t="shared" si="0"/>
        <v>2046</v>
      </c>
      <c r="K10" s="27">
        <f t="shared" si="0"/>
        <v>29151153435</v>
      </c>
      <c r="L10" s="27">
        <f t="shared" si="0"/>
        <v>21496048</v>
      </c>
      <c r="M10" s="27">
        <f t="shared" si="0"/>
        <v>148489</v>
      </c>
      <c r="N10" s="27">
        <f t="shared" si="0"/>
        <v>1008856931105</v>
      </c>
    </row>
    <row r="11" spans="1:14" ht="25.5" customHeight="1" x14ac:dyDescent="0.15">
      <c r="A11" s="28" t="s">
        <v>14</v>
      </c>
      <c r="B11" s="29" t="s">
        <v>15</v>
      </c>
      <c r="C11" s="30">
        <f>SUM(C12:C15)</f>
        <v>19731087</v>
      </c>
      <c r="D11" s="30">
        <f t="shared" ref="D11:K11" si="1">SUM(D12:D15)</f>
        <v>131812</v>
      </c>
      <c r="E11" s="30">
        <f t="shared" si="1"/>
        <v>933580904473</v>
      </c>
      <c r="F11" s="30">
        <f t="shared" si="1"/>
        <v>1763125</v>
      </c>
      <c r="G11" s="30">
        <f t="shared" si="1"/>
        <v>1799</v>
      </c>
      <c r="H11" s="30">
        <f t="shared" si="1"/>
        <v>49631396003</v>
      </c>
      <c r="I11" s="30">
        <f t="shared" si="1"/>
        <v>3089</v>
      </c>
      <c r="J11" s="30">
        <f t="shared" si="1"/>
        <v>1421</v>
      </c>
      <c r="K11" s="30">
        <f t="shared" si="1"/>
        <v>12392753518</v>
      </c>
      <c r="L11" s="30">
        <f>SUM(L12:L15)</f>
        <v>21491123</v>
      </c>
      <c r="M11" s="30">
        <f>SUM(M12:M15)</f>
        <v>132190</v>
      </c>
      <c r="N11" s="30">
        <f>SUM(N12:N15)</f>
        <v>970819546958</v>
      </c>
    </row>
    <row r="12" spans="1:14" ht="25.5" customHeight="1" x14ac:dyDescent="0.15">
      <c r="A12" s="31"/>
      <c r="B12" s="29" t="s">
        <v>16</v>
      </c>
      <c r="C12" s="30">
        <v>19653055</v>
      </c>
      <c r="D12" s="30">
        <v>70103</v>
      </c>
      <c r="E12" s="32">
        <v>716098085844</v>
      </c>
      <c r="F12" s="33">
        <v>1760056</v>
      </c>
      <c r="G12" s="34">
        <v>35</v>
      </c>
      <c r="H12" s="34">
        <v>14828743970</v>
      </c>
      <c r="I12" s="35">
        <v>434</v>
      </c>
      <c r="J12" s="34">
        <v>449</v>
      </c>
      <c r="K12" s="34">
        <v>9576457888</v>
      </c>
      <c r="L12" s="32">
        <f t="shared" ref="L12:N13" si="2">C12+F12-I12</f>
        <v>21412677</v>
      </c>
      <c r="M12" s="32">
        <f t="shared" si="2"/>
        <v>69689</v>
      </c>
      <c r="N12" s="32">
        <f t="shared" si="2"/>
        <v>721350371926</v>
      </c>
    </row>
    <row r="13" spans="1:14" ht="25.5" customHeight="1" x14ac:dyDescent="0.15">
      <c r="A13" s="31"/>
      <c r="B13" s="29" t="s">
        <v>17</v>
      </c>
      <c r="C13" s="30">
        <v>77911</v>
      </c>
      <c r="D13" s="30">
        <v>61607</v>
      </c>
      <c r="E13" s="32">
        <v>198412366979</v>
      </c>
      <c r="F13" s="34">
        <v>3069</v>
      </c>
      <c r="G13" s="34">
        <v>1764</v>
      </c>
      <c r="H13" s="34">
        <v>34802652033</v>
      </c>
      <c r="I13" s="34">
        <v>2655</v>
      </c>
      <c r="J13" s="34">
        <v>972</v>
      </c>
      <c r="K13" s="34">
        <v>2816295630</v>
      </c>
      <c r="L13" s="32">
        <f t="shared" si="2"/>
        <v>78325</v>
      </c>
      <c r="M13" s="32">
        <f t="shared" si="2"/>
        <v>62399</v>
      </c>
      <c r="N13" s="32">
        <f t="shared" si="2"/>
        <v>230398723382</v>
      </c>
    </row>
    <row r="14" spans="1:14" s="40" customFormat="1" ht="26.25" customHeight="1" x14ac:dyDescent="0.15">
      <c r="A14" s="31"/>
      <c r="B14" s="36" t="s">
        <v>18</v>
      </c>
      <c r="C14" s="37" t="s">
        <v>19</v>
      </c>
      <c r="D14" s="37" t="s">
        <v>19</v>
      </c>
      <c r="E14" s="38" t="s">
        <v>19</v>
      </c>
      <c r="F14" s="34"/>
      <c r="G14" s="35" t="s">
        <v>19</v>
      </c>
      <c r="H14" s="34"/>
      <c r="I14" s="35" t="s">
        <v>19</v>
      </c>
      <c r="J14" s="35" t="s">
        <v>19</v>
      </c>
      <c r="K14" s="35" t="s">
        <v>19</v>
      </c>
      <c r="L14" s="38"/>
      <c r="M14" s="38"/>
      <c r="N14" s="39"/>
    </row>
    <row r="15" spans="1:14" ht="25.5" customHeight="1" x14ac:dyDescent="0.15">
      <c r="A15" s="41"/>
      <c r="B15" s="29" t="s">
        <v>20</v>
      </c>
      <c r="C15" s="30">
        <v>121</v>
      </c>
      <c r="D15" s="30">
        <v>102</v>
      </c>
      <c r="E15" s="32">
        <v>19070451650</v>
      </c>
      <c r="F15" s="35"/>
      <c r="G15" s="35" t="s">
        <v>19</v>
      </c>
      <c r="H15" s="35" t="s">
        <v>19</v>
      </c>
      <c r="I15" s="35"/>
      <c r="J15" s="35" t="s">
        <v>19</v>
      </c>
      <c r="K15" s="35" t="s">
        <v>19</v>
      </c>
      <c r="L15" s="32">
        <f>C15+F15-I15</f>
        <v>121</v>
      </c>
      <c r="M15" s="32">
        <f>D15</f>
        <v>102</v>
      </c>
      <c r="N15" s="32">
        <f>E15</f>
        <v>19070451650</v>
      </c>
    </row>
    <row r="16" spans="1:14" ht="25.5" customHeight="1" x14ac:dyDescent="0.15">
      <c r="A16" s="42" t="s">
        <v>21</v>
      </c>
      <c r="B16" s="43"/>
      <c r="C16" s="30">
        <v>4955</v>
      </c>
      <c r="D16" s="30">
        <v>16638</v>
      </c>
      <c r="E16" s="32">
        <v>52228310271</v>
      </c>
      <c r="F16" s="35">
        <v>263</v>
      </c>
      <c r="G16" s="34">
        <v>286</v>
      </c>
      <c r="H16" s="34">
        <v>2567473793</v>
      </c>
      <c r="I16" s="35">
        <v>293</v>
      </c>
      <c r="J16" s="34">
        <v>625</v>
      </c>
      <c r="K16" s="34">
        <v>16758399917</v>
      </c>
      <c r="L16" s="32">
        <v>4925</v>
      </c>
      <c r="M16" s="32">
        <f>D16+G16-J16</f>
        <v>16299</v>
      </c>
      <c r="N16" s="32">
        <v>38037384147</v>
      </c>
    </row>
  </sheetData>
  <mergeCells count="8">
    <mergeCell ref="A11:A15"/>
    <mergeCell ref="A16:B16"/>
    <mergeCell ref="A7:B9"/>
    <mergeCell ref="C7:E8"/>
    <mergeCell ref="F7:K7"/>
    <mergeCell ref="L7:N8"/>
    <mergeCell ref="F8:H8"/>
    <mergeCell ref="I8:K8"/>
  </mergeCells>
  <phoneticPr fontId="3" type="noConversion"/>
  <pageMargins left="0.17" right="0.25" top="0.77" bottom="1" header="0.5" footer="0.5"/>
  <pageSetup paperSize="9"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용도별</vt:lpstr>
      <vt:lpstr>용도별!Print_Area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2015-07-24T02:37:45Z</dcterms:created>
  <dcterms:modified xsi:type="dcterms:W3CDTF">2015-07-24T02:38:52Z</dcterms:modified>
</cp:coreProperties>
</file>